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defaultThemeVersion="202300"/>
  <mc:AlternateContent xmlns:mc="http://schemas.openxmlformats.org/markup-compatibility/2006">
    <mc:Choice Requires="x15">
      <x15ac:absPath xmlns:x15ac="http://schemas.microsoft.com/office/spreadsheetml/2010/11/ac" url="/Users/JAS/Downloads/"/>
    </mc:Choice>
  </mc:AlternateContent>
  <xr:revisionPtr revIDLastSave="0" documentId="13_ncr:1_{D7A1E444-97C8-C646-89E2-3E6693937991}" xr6:coauthVersionLast="47" xr6:coauthVersionMax="47" xr10:uidLastSave="{00000000-0000-0000-0000-000000000000}"/>
  <bookViews>
    <workbookView xWindow="0" yWindow="780" windowWidth="38640" windowHeight="21120" xr2:uid="{608118C5-ABF4-4D0E-A3A3-A69E07FF579A}"/>
  </bookViews>
  <sheets>
    <sheet name="Lubricant Efficiency Consol" sheetId="1" r:id="rId1"/>
  </sheets>
  <definedNames>
    <definedName name="_xlnm._FilterDatabase" localSheetId="0" hidden="1">'Lubricant Efficiency Consol'!$A$51:$J$168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0" i="1" l="1"/>
  <c r="O34" i="1"/>
  <c r="O33" i="1"/>
  <c r="O32" i="1"/>
  <c r="O31" i="1"/>
  <c r="O29" i="1"/>
  <c r="O28" i="1"/>
  <c r="O27" i="1"/>
  <c r="O26" i="1"/>
  <c r="O25" i="1"/>
  <c r="L32" i="1"/>
  <c r="L31" i="1"/>
  <c r="L26" i="1"/>
  <c r="L27" i="1"/>
  <c r="L28" i="1"/>
  <c r="L25" i="1"/>
  <c r="G147" i="1" l="1"/>
  <c r="G122" i="1"/>
  <c r="G126" i="1"/>
  <c r="G117" i="1"/>
  <c r="G121" i="1"/>
  <c r="G109" i="1"/>
  <c r="G113" i="1"/>
  <c r="G107" i="1"/>
  <c r="G128" i="1"/>
  <c r="G116" i="1"/>
  <c r="G34" i="1"/>
  <c r="G33" i="1"/>
  <c r="G32" i="1"/>
  <c r="G31" i="1"/>
  <c r="G30" i="1"/>
  <c r="G29" i="1"/>
  <c r="G28" i="1"/>
  <c r="G27" i="1"/>
  <c r="G26" i="1"/>
  <c r="G25" i="1"/>
  <c r="G74" i="1" l="1"/>
  <c r="G99" i="1"/>
  <c r="G138" i="1"/>
  <c r="G95" i="1"/>
  <c r="G118" i="1"/>
  <c r="G101" i="1"/>
  <c r="G92" i="1"/>
  <c r="G82" i="1"/>
  <c r="G167" i="1"/>
  <c r="G163" i="1"/>
  <c r="G162" i="1"/>
  <c r="G159" i="1"/>
  <c r="G168" i="1"/>
  <c r="G156" i="1"/>
  <c r="G166" i="1"/>
  <c r="G155" i="1"/>
  <c r="G161" i="1"/>
  <c r="G152" i="1"/>
  <c r="G151" i="1"/>
  <c r="G146" i="1"/>
  <c r="G150" i="1"/>
  <c r="G142" i="1"/>
  <c r="G158" i="1"/>
  <c r="G141" i="1"/>
  <c r="G145" i="1"/>
  <c r="G140" i="1"/>
  <c r="G160" i="1"/>
  <c r="G137" i="1"/>
  <c r="G144" i="1"/>
  <c r="G136" i="1"/>
  <c r="G143" i="1"/>
  <c r="G135" i="1"/>
  <c r="G154" i="1"/>
  <c r="G134" i="1"/>
  <c r="G157" i="1"/>
  <c r="G131" i="1"/>
  <c r="G129" i="1"/>
  <c r="G130" i="1"/>
  <c r="G139" i="1"/>
  <c r="G125" i="1"/>
  <c r="G149" i="1"/>
  <c r="G124" i="1"/>
  <c r="G164" i="1"/>
  <c r="G127" i="1"/>
  <c r="G165" i="1"/>
  <c r="G114" i="1"/>
  <c r="G153" i="1"/>
  <c r="G106" i="1"/>
  <c r="G132" i="1"/>
  <c r="G110" i="1"/>
  <c r="G133" i="1"/>
  <c r="G108" i="1"/>
  <c r="G123" i="1"/>
  <c r="G105" i="1"/>
  <c r="G120" i="1"/>
  <c r="G102" i="1"/>
  <c r="G119" i="1"/>
  <c r="G103" i="1"/>
  <c r="G115" i="1"/>
  <c r="G100" i="1"/>
  <c r="G66" i="1"/>
  <c r="G148" i="1"/>
  <c r="G111" i="1"/>
  <c r="G104" i="1"/>
  <c r="G96" i="1"/>
  <c r="G89" i="1"/>
  <c r="G80" i="1"/>
  <c r="G79" i="1"/>
  <c r="G78" i="1"/>
  <c r="G72" i="1"/>
  <c r="G70" i="1"/>
  <c r="G68" i="1"/>
  <c r="G67" i="1"/>
  <c r="G63" i="1"/>
  <c r="G59" i="1"/>
  <c r="G52" i="1"/>
  <c r="G94" i="1" l="1"/>
  <c r="G71" i="1"/>
  <c r="G86" i="1"/>
  <c r="G73" i="1"/>
  <c r="G57" i="1"/>
  <c r="G54" i="1"/>
  <c r="G56" i="1"/>
  <c r="G88" i="1"/>
  <c r="G112" i="1"/>
  <c r="G60" i="1"/>
  <c r="G53" i="1"/>
  <c r="G55" i="1"/>
  <c r="G62" i="1"/>
  <c r="G76" i="1"/>
  <c r="G69" i="1"/>
  <c r="G84" i="1"/>
  <c r="G97" i="1"/>
  <c r="G87" i="1"/>
  <c r="G64" i="1"/>
  <c r="G61" i="1"/>
  <c r="G75" i="1"/>
  <c r="G81" i="1"/>
  <c r="G93" i="1"/>
  <c r="G85" i="1"/>
  <c r="G91" i="1"/>
  <c r="G58" i="1"/>
  <c r="G98" i="1"/>
  <c r="G83" i="1"/>
  <c r="G65" i="1"/>
  <c r="G77" i="1"/>
</calcChain>
</file>

<file path=xl/sharedStrings.xml><?xml version="1.0" encoding="utf-8"?>
<sst xmlns="http://schemas.openxmlformats.org/spreadsheetml/2006/main" count="719" uniqueCount="170">
  <si>
    <t>Lubricant</t>
  </si>
  <si>
    <t>LAB</t>
  </si>
  <si>
    <t>Load</t>
  </si>
  <si>
    <t>Loss</t>
  </si>
  <si>
    <t>Efficiency</t>
  </si>
  <si>
    <t>Test Style</t>
  </si>
  <si>
    <t>Mspeedwax New Formula</t>
  </si>
  <si>
    <t>Ceramic Speed - 2023</t>
  </si>
  <si>
    <t>Rex Black Diamond 4:1</t>
  </si>
  <si>
    <t>Silca Hot Melt</t>
  </si>
  <si>
    <t xml:space="preserve"> </t>
  </si>
  <si>
    <t>Silca Hot Wax X</t>
  </si>
  <si>
    <t>5 hour average</t>
  </si>
  <si>
    <t>Loss measure when?</t>
  </si>
  <si>
    <t>Ceramic Speed UFO Wax</t>
  </si>
  <si>
    <t>Dynamic Speed Potion Wax (drip)</t>
  </si>
  <si>
    <t>Morgan Blue Race Oil</t>
  </si>
  <si>
    <t>Shimano Factory Grease</t>
  </si>
  <si>
    <t>Ceramic Speed - 2022</t>
  </si>
  <si>
    <t xml:space="preserve">Silca Diamond Polished </t>
  </si>
  <si>
    <t>Ice Friction</t>
  </si>
  <si>
    <t>absoluteBlack Graphenlube</t>
  </si>
  <si>
    <t>Squirt Chain lube (drip)</t>
  </si>
  <si>
    <t>Rex Black Diamond (Drip)</t>
  </si>
  <si>
    <t>Ceramic Speed - 2021</t>
  </si>
  <si>
    <t>Muc-Off Nano Chain lube</t>
  </si>
  <si>
    <t>Runaway Hot Tub</t>
  </si>
  <si>
    <t>Silca Super Secret Drip</t>
  </si>
  <si>
    <t>Ceramic Speed UFO Drip V3</t>
  </si>
  <si>
    <t>Ceramic Speed UFO Drip Original</t>
  </si>
  <si>
    <t>FTT - No Contamination</t>
  </si>
  <si>
    <t>FTT - CONTAMINATION</t>
  </si>
  <si>
    <t xml:space="preserve">Smoove </t>
  </si>
  <si>
    <t>Allied Grax (discontinued?)</t>
  </si>
  <si>
    <t>Dry Fluid (germany)</t>
  </si>
  <si>
    <t>Muc-Off Ludicrous AF</t>
  </si>
  <si>
    <t>Wend Wax Factory Waxed</t>
  </si>
  <si>
    <t>Ceramic Speed</t>
  </si>
  <si>
    <t>Muc-Off C3 Ceramic Dry</t>
  </si>
  <si>
    <t>MUC-OFF</t>
  </si>
  <si>
    <t>4 Hour MARK</t>
  </si>
  <si>
    <t>Muc-Off Bio Dry Lube</t>
  </si>
  <si>
    <t>Rock N Roll Absolute Dry</t>
  </si>
  <si>
    <t>Motorex Dry Power Performance</t>
  </si>
  <si>
    <t>Dumonde Tech Pro X regular</t>
  </si>
  <si>
    <t>Finish Line Teflon</t>
  </si>
  <si>
    <t>Phil Wood Bio Lube</t>
  </si>
  <si>
    <t>Green Oil Dry Chain Wax</t>
  </si>
  <si>
    <t>WD-40 Dry lube</t>
  </si>
  <si>
    <t>Dumonde Tech Pro X Lite</t>
  </si>
  <si>
    <t>Finish Line Ceramic wax Lube</t>
  </si>
  <si>
    <t>White Lightning Clean Ride</t>
  </si>
  <si>
    <t>Morgan Blue Extra Dry Lube</t>
  </si>
  <si>
    <t xml:space="preserve">Ceramic Speed UFO </t>
  </si>
  <si>
    <t>Bike Engineering</t>
  </si>
  <si>
    <t>FLT - No contamination</t>
  </si>
  <si>
    <t>40 to 60min avg (20 mins)</t>
  </si>
  <si>
    <t>60 to 70mins (10mins)</t>
  </si>
  <si>
    <t>Muc-Off Dark Energy</t>
  </si>
  <si>
    <t>Effetto Flower Power</t>
  </si>
  <si>
    <t>KMC Go Wax</t>
  </si>
  <si>
    <t xml:space="preserve">Dynamic Slick </t>
  </si>
  <si>
    <t>Comments</t>
  </si>
  <si>
    <t>Commissioned by Muc-Off</t>
  </si>
  <si>
    <t>Ceramic Speed UFO All Conditions</t>
  </si>
  <si>
    <t xml:space="preserve">Data Points taken at 20mins, 1hr, 2hr, 3hr, 4hr, 5hr - Run on FLT machine in between. Avg of 6 data points. </t>
  </si>
  <si>
    <t xml:space="preserve">*In ZFC opinion - incorrect use (deliberately) of FTT machine. </t>
  </si>
  <si>
    <t xml:space="preserve">Dynamic Hyperwax </t>
  </si>
  <si>
    <t>Commissioned by Bike magazine germany</t>
  </si>
  <si>
    <t>Dynamic Wander wax</t>
  </si>
  <si>
    <t>Molten Speed Wax</t>
  </si>
  <si>
    <t>Finish Line Halo Hot Wax</t>
  </si>
  <si>
    <t>Wend wax on liquid lube dry</t>
  </si>
  <si>
    <t>High end reference kettenol</t>
  </si>
  <si>
    <t>Wend wax on liquid lube wet</t>
  </si>
  <si>
    <t>Silca Super Secret chain lube</t>
  </si>
  <si>
    <t>Cyclowax performance pro wax</t>
  </si>
  <si>
    <t>Motorex Chain wax</t>
  </si>
  <si>
    <t>Zefal Extra dry wax</t>
  </si>
  <si>
    <t>Dynamic Slick Wax</t>
  </si>
  <si>
    <t>Toniq Chain wax all weather</t>
  </si>
  <si>
    <t>Silca Hot Wax - Super Secret Chain Blend</t>
  </si>
  <si>
    <t>Ceramic Speed UFO Drip</t>
  </si>
  <si>
    <t>Wheel Energy</t>
  </si>
  <si>
    <t xml:space="preserve">Magnetic resistance? </t>
  </si>
  <si>
    <t>200km mark (approx 5hrs)</t>
  </si>
  <si>
    <t>deep concerns on test accuracy due to some lubricants results moving UP then DOWN by significant watts over kms, combined with lack of transparency</t>
  </si>
  <si>
    <t>Morgan Blue (not specified)</t>
  </si>
  <si>
    <t>Wend Wax</t>
  </si>
  <si>
    <t>Muc-Off Hydrodynamic</t>
  </si>
  <si>
    <t>deep concerns on test accuracy due to some lubricants results moving UP then DOWN by significant watts over kms, some huge changes in loses over test kms, combined with utter lack of transparency</t>
  </si>
  <si>
    <t>We had testing from lubricant specialist company Surftec</t>
  </si>
  <si>
    <t xml:space="preserve">Commissioned by Allied to develop Grax. </t>
  </si>
  <si>
    <t>We had losses ranging in general between 25w &amp; 50w loss</t>
  </si>
  <si>
    <t xml:space="preserve">With error bars up to 20w.  </t>
  </si>
  <si>
    <t>3 hour FTT testing with 70lb pony weight, 11.5rpm (approx 400w)</t>
  </si>
  <si>
    <t xml:space="preserve">Allied should have applied for a refund on the testing. </t>
  </si>
  <si>
    <t>Grax has been discontinued as a product</t>
  </si>
  <si>
    <t>Covering in brief here as yet another example - in a similar vein</t>
  </si>
  <si>
    <t xml:space="preserve">to Wheel energy testing - that just because an apparently </t>
  </si>
  <si>
    <t xml:space="preserve">qualified "Lab" is conducting - ALL testing must past scrutiny. </t>
  </si>
  <si>
    <t>The Surftec testing had multiple established errors and the</t>
  </si>
  <si>
    <t xml:space="preserve">results were frankly bonkers and should have been red flagged. </t>
  </si>
  <si>
    <t xml:space="preserve">They should never have been published, just like wheel energy </t>
  </si>
  <si>
    <t xml:space="preserve">data should never have been published. In my opinion. </t>
  </si>
  <si>
    <t xml:space="preserve">(and yours too :)) </t>
  </si>
  <si>
    <t>Silca Secret Blend Hot wax</t>
  </si>
  <si>
    <t>SILCA</t>
  </si>
  <si>
    <t>Purdue University</t>
  </si>
  <si>
    <t>70 cadence, machine TBA</t>
  </si>
  <si>
    <t xml:space="preserve">Watts calculated from Silca own marketing material of 97.5% efficiency for Hot wax - Purdue test data has been received showing this. </t>
  </si>
  <si>
    <t>To not clutter table with legacy FF testing of drip lubricants I have just included some of the original tables below for fun</t>
  </si>
  <si>
    <t xml:space="preserve">Compilation of Data Graphs that provide data for much of the above data table. </t>
  </si>
  <si>
    <t xml:space="preserve">Germany's Bike Engineering for BIKE MAGAZINE - </t>
  </si>
  <si>
    <t>Germany's Bike Engineering for Muc-Off</t>
  </si>
  <si>
    <t xml:space="preserve">Wheel energy test data. I really CANNOT BELIEVE this was published, and actually used by absoluteBlack in marketing. If that was data I obtained from testing, I would have burned it, </t>
  </si>
  <si>
    <t xml:space="preserve">burned the machine, changed my identity and left the country. </t>
  </si>
  <si>
    <t>Some initial test data from Squirt</t>
  </si>
  <si>
    <t xml:space="preserve">Muc-Off FTT testing (4 hour duration - KNOWN - in my opinion - incorrect use of FTT testing) as part of NTC (Nano Lube) Launch - from the 44 page Launch brochure. </t>
  </si>
  <si>
    <t xml:space="preserve">Please take note of BOTH graphs! The second graph shows their fancy new mega expensive lubricant - this is in the launch brochure - as basically 4w loss. </t>
  </si>
  <si>
    <t xml:space="preserve">And yet their budget C3 dry lube smashes everything at 2.9w loss, a result beaten by nothing else in history yet. So why buy the $99 Nano lube for 4w when you can buy C3 Dry for $20 for 2.9w? </t>
  </si>
  <si>
    <t xml:space="preserve">A result and a question that Muc-Off have never answered. In fact there are 3 lubes on their own Nano lube launch that beat Nano lube. What in the actual Lord Farquar. </t>
  </si>
  <si>
    <t>If Muc-Off with its Phd dude running the lab, all its equipment and massive marketing team can't get basic ducks in a row  for their own launch - this only happens - in my opinion</t>
  </si>
  <si>
    <t>when one is trying to tell a story vs presenting facts. They would have had all sorts of wobbly data from deliberately (in my opinion) using FTT testing incorrectly to try to assasinate UFO Drip</t>
  </si>
  <si>
    <t xml:space="preserve">Sometimes when one is cooking the books, evidence of the chef'ing can make its way in. </t>
  </si>
  <si>
    <t xml:space="preserve">Some of the original Frictdion Facts testing that was the pioneer. </t>
  </si>
  <si>
    <t xml:space="preserve">NOT INCLUDED </t>
  </si>
  <si>
    <t xml:space="preserve">Testing project - data consol </t>
  </si>
  <si>
    <t>How to use this data</t>
  </si>
  <si>
    <t xml:space="preserve">1) Note that in general "FTT" or Full Tension Testing - if done correctly - will give optimistic efficiency results as chain &amp; lubricant is not suffering losses it will experience going through rear mech pulleys. Other testing (Full Load Test / FLT) - will include these losses. </t>
  </si>
  <si>
    <t xml:space="preserve">2) It has been PROVEN and established that MANY lubricants need the reset time through bottom span of drivetrain for lubricant layer to reset and re align ready for the next high load cycle on top span of drivetrain. This means if run for long runs on a FTT machine, many lubricants will start with high efficiency, but after X minutes show a rapid increase in efficiency loss. The lubricants efficiency will reset back to pre this ramping if given a short rest.  However, not ALL lubricants need this, specific lubricants can be used that are able sustain a lubrication layer if not rested, and do well for long duration runs on an FTT machine. Often these lubricants tend to perform worse in real world testing as this involves contamination, and thus far, almost all lubricants that have performed well in long duration FTT testing have performed poorly to extremely poorly in ZFC test. Such lubricants can be selected by a mfg to look great vs competitors who wish to deliberately run long duration FTT testing precisely for this marketing purpose. But they are testing for a result, using a condition that is NOT what the chain will experience in your real world cycling. You do NOT need a lubricant that performs well in long duration FTT testing, you need a lubricant that performs well in its actual use case, on a bicycle drivetrain. The lubricants WILL have the low pressure time throug the bottom span of drivetrain, even on Single speed bikes as the tension in bottom span is still very low vs the literal thousands of PSI pressure from pedalling load through the top span. In short, it has be PROVEN, and is ESTABLISHED knowledge, that running long duration tests on an FTT machine WILL produce incorrect results for many products. Manufacturers like Muc-Off are 100% aware of this, and use this knowledge to deliberately test for this result. In ZFC opinion, this is knowingly testing dishonestly. Any test results from testing at Muc-Off should in my opinion be ignored as deliberately fudged testing. Refer to Ceramic Speed Open Letter response - Information resources, Zero Friction cycling website page for more detail on this, it is written by Jason Smith of Friction Facts who pioneered the FTT + FLT testing protocol, helped Muc-Off set up their test lab, and confirmed to me personally they 100% know why they have both an FTT &amp; FLT machine, and that there is only one possible reason why Muc-Off have knowingly chosen to run long duration FTT tests. </t>
  </si>
  <si>
    <t xml:space="preserve">3) For different reasons, recommend to completely ignore test results from Wheel Energy. Their testing data was so all over the place it is hard to convey how amazed I am that this data was ever published vs being burned, and any records of it ever existing + the test machine exiled to the shadow realm for all eternity. I cannot believe this commissioned data was actually sent to the manufacturer who commissioned the testing, and i can't believe that mfg actually uses this data. According to their testing you can select yourself a lubricant that will decrease then increase then decreasae again in efficiency by multiple watts every 30 mins. That would be a fun ride. It would be like testing a tire for rolling resistance, and with no conditions change - saying its 10w loss now, a little bit later its 15w loss, a little bit later its 8w loss etc. Just garbage results. In my opinion (the mfg who commissioned this testing is rather litigious hungry). </t>
  </si>
  <si>
    <t xml:space="preserve">4) Ceramic Speed have long been an accuracy benchmark carrying on the FTT + FLT test protocol with extremely accurate equipment and well established and practiced protocol including intial benchmarking and calibration. Their test results are viewed as high accurate. Note this is for their previous testing conducted over many years. They now have a new FLT only style machine, but results from that new machine have been in question - they are working to understand more about the results from the new machine, so i do not have recent data from them for awhile now. </t>
  </si>
  <si>
    <t xml:space="preserve">5) Bike Engineering - A relatively new independent outright efficiency testing facility, using an FLT machine set up, and relatively high power test (40mins at 370w followed by 20mins at 680w, loss measured across entire hour). Bike engineering have done some testing previously for german cycling media such as Germany's Bike Magazine, and have now completed a new and improved version of that machine to commence open commercial testing. As much as funds allow, ZFC will be utilizing this testing for products tested here, as well as other important testing projects such checking high profile launched products, settling information debates (ie wax temperature vs treatment lifespan) and much more. This testing is not cheap, and your support will be invaluable in enabling the number of tests we wish to conduct with Bike Engineering - which will be all open and added to the data table below for all cyclists and cycling media. </t>
  </si>
  <si>
    <t xml:space="preserve">As such  - if you can help, even if it is only $2 - please click on link below to ZFC website and purchase testing support product! </t>
  </si>
  <si>
    <t>https://zerofrictioncycling.com.au/product/support-testing/</t>
  </si>
  <si>
    <t>Ceramic Speed Ultra Endurance Wax - Post ZFC main test</t>
  </si>
  <si>
    <t>40mins</t>
  </si>
  <si>
    <t>Loss (watts)</t>
  </si>
  <si>
    <t>Load (Watts)</t>
  </si>
  <si>
    <t>60mins</t>
  </si>
  <si>
    <t>Efficiency    *Higher is better</t>
  </si>
  <si>
    <t>Ceramic Speed Ultra Endurance Wax - New Prepped chain</t>
  </si>
  <si>
    <r>
      <rPr>
        <b/>
        <sz val="11"/>
        <color rgb="FF0070C0"/>
        <rFont val="Aptos Narrow"/>
        <family val="2"/>
        <scheme val="minor"/>
      </rPr>
      <t xml:space="preserve">ZFC Wear rate (6000km main test)  </t>
    </r>
    <r>
      <rPr>
        <b/>
        <sz val="11"/>
        <color theme="1"/>
        <rFont val="Aptos Narrow"/>
        <family val="2"/>
        <scheme val="minor"/>
      </rPr>
      <t xml:space="preserve">                           </t>
    </r>
    <r>
      <rPr>
        <b/>
        <i/>
        <sz val="11"/>
        <color rgb="FFFF0000"/>
        <rFont val="Aptos Narrow"/>
        <family val="2"/>
        <scheme val="minor"/>
      </rPr>
      <t xml:space="preserve"> 100% = 1.0 chains worn to replacement mark</t>
    </r>
    <r>
      <rPr>
        <b/>
        <sz val="11"/>
        <color theme="1"/>
        <rFont val="Aptos Narrow"/>
        <family val="2"/>
        <scheme val="minor"/>
      </rPr>
      <t xml:space="preserve">      *Lower is Better</t>
    </r>
  </si>
  <si>
    <r>
      <t xml:space="preserve">Combined Efficiency &amp; Wear Rate Performance Rating   (Efficiency % divided by Wear rate)     </t>
    </r>
    <r>
      <rPr>
        <b/>
        <sz val="11"/>
        <color theme="1"/>
        <rFont val="Aptos Narrow"/>
        <family val="2"/>
        <scheme val="minor"/>
      </rPr>
      <t xml:space="preserve">*Higher Is better </t>
    </r>
  </si>
  <si>
    <t>Squirt Hot Wax - New Prepped Chain</t>
  </si>
  <si>
    <t>Molten Speed Wax - New Prepped Chain</t>
  </si>
  <si>
    <t>Shimano Ultegra 11spd - Factory Grease Benchmark</t>
  </si>
  <si>
    <t>N/A</t>
  </si>
  <si>
    <t xml:space="preserve">*Important notes on new test data. </t>
  </si>
  <si>
    <t xml:space="preserve">Bike Engineering testing is at high load and relatively low chainspeed due to use of 32T chainring, vs typically other FTT / FLT testing at 250w and usually around 52T chainring. </t>
  </si>
  <si>
    <t xml:space="preserve">This will put much more bias on higher pressure load performance of the lubricant, and much less on losses through bottom span of chain and low load. </t>
  </si>
  <si>
    <t xml:space="preserve">As such lubricants with comparatively high stiction and viscous friction - these would perform comparatively worse in a 250w, 52T @ 90 cadence vs Bike Engineering much higher load, much lower chain speed test. </t>
  </si>
  <si>
    <t xml:space="preserve">An example of this would be Ceramic Speed Ultra Endurance Wax - this does feel stickier, slower and sluggish at low power when riding or just pedalling chain through drivetrain in bike stand. And yet it tested </t>
  </si>
  <si>
    <t xml:space="preserve">extremely well in Bike Engineering test. That "stiction" drag of this wax is less of an issue at very high load / lower chain speed = lower number links articulating per minute. </t>
  </si>
  <si>
    <t xml:space="preserve">It is also why Factory Grease comes out overall not too bad in Bike Engineering Testing, vs other previous FTT testing at 250w load where its stiction and viscous friction have large impact on efficiency. </t>
  </si>
  <si>
    <t xml:space="preserve">The best way to relate this is think of medium weight grease in a bearing, and measure that bearings losses at low rpm and high load, vs a bearing with light race grease. </t>
  </si>
  <si>
    <t xml:space="preserve">Then repeat test on same bearings, but this time at high rpm and low load. The lubricant performance result will change in favour of one vs the other depending on test conditions. </t>
  </si>
  <si>
    <t>Commissioned by ZFC</t>
  </si>
  <si>
    <t>Bike Engineering - ZFC</t>
  </si>
  <si>
    <t>FLT</t>
  </si>
  <si>
    <t>Efficiency Rating - 370w;                            8-8.9w = 5,                  9-9.9w = 4,              10 - 10.9w = 4,               11-11.9w = 3,              12-12.9w = 2,              13-13.9w = 1,     14w+ = 0</t>
  </si>
  <si>
    <t>Efficiency Rating - 680w;                            10-10.9w = 5,                  11-11.9w = 4,              12 - 12.9w = 4,               13-13.9w = 3,              14-14.9w = 2,              15-15.9w = 1,     16w+ = 0</t>
  </si>
  <si>
    <t>ZFC Main Test Wear Rate Rating                                      &gt; 50% = 5,                             51-74% = 4,                              75% - 99% = 3,                     100% - 149% = 2,                    150% - 199% = 1,                       200%+ = 0</t>
  </si>
  <si>
    <t>To be tested</t>
  </si>
  <si>
    <t xml:space="preserve">New Data table Utilising Bike Engineering Efficiency Testing   (and when available ZFC wear rate testing) </t>
  </si>
  <si>
    <r>
      <t xml:space="preserve">Longevity Rating - </t>
    </r>
    <r>
      <rPr>
        <b/>
        <sz val="11"/>
        <color theme="5"/>
        <rFont val="Aptos Narrow"/>
        <family val="2"/>
        <scheme val="minor"/>
      </rPr>
      <t xml:space="preserve">Dry conditions </t>
    </r>
    <r>
      <rPr>
        <b/>
        <sz val="11"/>
        <color rgb="FF0070C0"/>
        <rFont val="Aptos Narrow"/>
        <family val="2"/>
        <scheme val="minor"/>
      </rPr>
      <t xml:space="preserve">           (5 = Highest, 1 = Lowest)</t>
    </r>
  </si>
  <si>
    <r>
      <t xml:space="preserve">Longevity Rating - </t>
    </r>
    <r>
      <rPr>
        <b/>
        <sz val="11"/>
        <color theme="7" tint="-0.249977111117893"/>
        <rFont val="Aptos Narrow"/>
        <family val="2"/>
        <scheme val="minor"/>
      </rPr>
      <t>Wet conditions</t>
    </r>
    <r>
      <rPr>
        <b/>
        <sz val="11"/>
        <color rgb="FF0070C0"/>
        <rFont val="Aptos Narrow"/>
        <family val="2"/>
        <scheme val="minor"/>
      </rPr>
      <t xml:space="preserve">            (5 = Highest, 1 = Lowest)</t>
    </r>
  </si>
  <si>
    <t>Total Performance Rating Factoring; Outright Efficiency, Drivetrain Wear Rate, Treatment Longevity per application  - Avg rating (5 = Best, 1 = worst)</t>
  </si>
  <si>
    <t>*Note rating does not yet include ZFC main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</si>
</sst>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Aptos Narrow"/>
      <family val="2"/>
      <scheme val="minor"/>
    </font>
    <font>
      <sz val="11"/>
      <color theme="1"/>
      <name val="Aptos Narrow"/>
      <family val="2"/>
      <scheme val="minor"/>
    </font>
    <font>
      <sz val="11"/>
      <color rgb="FFFF0000"/>
      <name val="Aptos Narrow"/>
      <family val="2"/>
      <scheme val="minor"/>
    </font>
    <font>
      <i/>
      <sz val="11"/>
      <color rgb="FFFF0000"/>
      <name val="Aptos Narrow"/>
      <family val="2"/>
      <scheme val="minor"/>
    </font>
    <font>
      <b/>
      <sz val="11"/>
      <color theme="1"/>
      <name val="Aptos Narrow"/>
      <family val="2"/>
      <scheme val="minor"/>
    </font>
    <font>
      <b/>
      <sz val="11"/>
      <color rgb="FF00B050"/>
      <name val="Aptos Narrow"/>
      <family val="2"/>
      <scheme val="minor"/>
    </font>
    <font>
      <b/>
      <sz val="11"/>
      <color theme="9" tint="-0.499984740745262"/>
      <name val="Aptos Narrow"/>
      <family val="2"/>
      <scheme val="minor"/>
    </font>
    <font>
      <b/>
      <sz val="16"/>
      <color rgb="FF0070C0"/>
      <name val="Aptos Narrow"/>
      <family val="2"/>
      <scheme val="minor"/>
    </font>
    <font>
      <b/>
      <sz val="14"/>
      <color rgb="FF7030A0"/>
      <name val="Aptos Narrow"/>
      <family val="2"/>
      <scheme val="minor"/>
    </font>
    <font>
      <b/>
      <sz val="11"/>
      <color theme="0"/>
      <name val="Aptos Narrow"/>
      <family val="2"/>
      <scheme val="minor"/>
    </font>
    <font>
      <sz val="14"/>
      <color rgb="FF7030A0"/>
      <name val="Aptos Narrow"/>
      <family val="2"/>
      <scheme val="minor"/>
    </font>
    <font>
      <sz val="14"/>
      <color theme="1"/>
      <name val="Aptos Narrow"/>
      <family val="2"/>
      <scheme val="minor"/>
    </font>
    <font>
      <sz val="20"/>
      <color rgb="FF7030A0"/>
      <name val="Aptos Narrow"/>
      <family val="2"/>
      <scheme val="minor"/>
    </font>
    <font>
      <sz val="36"/>
      <color rgb="FF7030A0"/>
      <name val="Algerian"/>
      <family val="5"/>
    </font>
    <font>
      <sz val="26"/>
      <color theme="0"/>
      <name val="Aptos Narrow"/>
      <family val="2"/>
      <scheme val="minor"/>
    </font>
    <font>
      <u/>
      <sz val="11"/>
      <color theme="10"/>
      <name val="Aptos Narrow"/>
      <family val="2"/>
      <scheme val="minor"/>
    </font>
    <font>
      <b/>
      <sz val="18"/>
      <color rgb="FFFFC000"/>
      <name val="Aptos Narrow"/>
      <family val="2"/>
      <scheme val="minor"/>
    </font>
    <font>
      <sz val="16"/>
      <color rgb="FF00B0F0"/>
      <name val="Aptos Narrow"/>
      <family val="2"/>
      <scheme val="minor"/>
    </font>
    <font>
      <u/>
      <sz val="16"/>
      <color rgb="FF00B0F0"/>
      <name val="Aptos Narrow"/>
      <family val="2"/>
      <scheme val="minor"/>
    </font>
    <font>
      <b/>
      <i/>
      <sz val="11"/>
      <color rgb="FFFF0000"/>
      <name val="Aptos Narrow"/>
      <family val="2"/>
      <scheme val="minor"/>
    </font>
    <font>
      <b/>
      <sz val="11"/>
      <color rgb="FF0070C0"/>
      <name val="Aptos Narrow"/>
      <family val="2"/>
      <scheme val="minor"/>
    </font>
    <font>
      <b/>
      <sz val="14"/>
      <color rgb="FF0070C0"/>
      <name val="Aptos Narrow"/>
      <family val="2"/>
      <scheme val="minor"/>
    </font>
    <font>
      <sz val="20"/>
      <color theme="1"/>
      <name val="Aptos Narrow"/>
      <family val="2"/>
      <scheme val="minor"/>
    </font>
    <font>
      <sz val="12"/>
      <color theme="1"/>
      <name val="Aptos Narrow"/>
      <family val="2"/>
      <scheme val="minor"/>
    </font>
    <font>
      <b/>
      <sz val="14"/>
      <color rgb="FFFF66FF"/>
      <name val="Aptos Narrow"/>
      <family val="2"/>
      <scheme val="minor"/>
    </font>
    <font>
      <sz val="14"/>
      <color rgb="FFFF0000"/>
      <name val="Aptos Narrow"/>
      <family val="2"/>
      <scheme val="minor"/>
    </font>
    <font>
      <b/>
      <sz val="11"/>
      <color theme="5"/>
      <name val="Aptos Narrow"/>
      <family val="2"/>
      <scheme val="minor"/>
    </font>
    <font>
      <b/>
      <sz val="11"/>
      <color theme="7" tint="-0.249977111117893"/>
      <name val="Aptos Narrow"/>
      <family val="2"/>
      <scheme val="minor"/>
    </font>
  </fonts>
  <fills count="16">
    <fill>
      <patternFill patternType="none"/>
    </fill>
    <fill>
      <patternFill patternType="gray125"/>
    </fill>
    <fill>
      <patternFill patternType="solid">
        <fgColor theme="8" tint="0.59999389629810485"/>
        <bgColor indexed="64"/>
      </patternFill>
    </fill>
    <fill>
      <patternFill patternType="solid">
        <fgColor rgb="FFFF6600"/>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99"/>
        <bgColor indexed="64"/>
      </patternFill>
    </fill>
    <fill>
      <patternFill patternType="solid">
        <fgColor rgb="FFFFC000"/>
        <bgColor indexed="64"/>
      </patternFill>
    </fill>
    <fill>
      <patternFill patternType="solid">
        <fgColor theme="0"/>
        <bgColor indexed="64"/>
      </patternFill>
    </fill>
    <fill>
      <patternFill patternType="solid">
        <fgColor rgb="FFFF0000"/>
        <bgColor indexed="64"/>
      </patternFill>
    </fill>
    <fill>
      <patternFill patternType="solid">
        <fgColor theme="1"/>
        <bgColor indexed="64"/>
      </patternFill>
    </fill>
    <fill>
      <patternFill patternType="solid">
        <fgColor rgb="FFFFFFCC"/>
        <bgColor indexed="64"/>
      </patternFill>
    </fill>
    <fill>
      <patternFill patternType="solid">
        <fgColor rgb="FFFFCC00"/>
        <bgColor indexed="64"/>
      </patternFill>
    </fill>
    <fill>
      <patternFill patternType="solid">
        <fgColor theme="0" tint="-0.499984740745262"/>
        <bgColor indexed="64"/>
      </patternFill>
    </fill>
    <fill>
      <patternFill patternType="solid">
        <fgColor theme="6" tint="0.79998168889431442"/>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15" fillId="0" borderId="0" applyNumberFormat="0" applyFill="0" applyBorder="0" applyAlignment="0" applyProtection="0"/>
  </cellStyleXfs>
  <cellXfs count="79">
    <xf numFmtId="0" fontId="0" fillId="0" borderId="0" xfId="0"/>
    <xf numFmtId="10" fontId="0" fillId="0" borderId="0" xfId="1" applyNumberFormat="1" applyFont="1"/>
    <xf numFmtId="0" fontId="0" fillId="0" borderId="0" xfId="0" applyAlignment="1">
      <alignment wrapText="1"/>
    </xf>
    <xf numFmtId="0" fontId="2" fillId="0" borderId="0" xfId="0" applyFont="1"/>
    <xf numFmtId="0" fontId="0" fillId="2" borderId="0" xfId="0" applyFill="1"/>
    <xf numFmtId="0" fontId="0" fillId="3" borderId="0" xfId="0" applyFill="1"/>
    <xf numFmtId="0" fontId="0" fillId="4" borderId="0" xfId="0" applyFill="1"/>
    <xf numFmtId="0" fontId="5" fillId="0" borderId="0" xfId="0" applyFont="1"/>
    <xf numFmtId="0" fontId="6" fillId="0" borderId="0" xfId="0" applyFont="1"/>
    <xf numFmtId="0" fontId="0" fillId="5" borderId="0" xfId="0" applyFill="1"/>
    <xf numFmtId="0" fontId="0" fillId="0" borderId="0" xfId="0" applyAlignment="1">
      <alignment horizontal="left"/>
    </xf>
    <xf numFmtId="0" fontId="3" fillId="0" borderId="0" xfId="0" applyFont="1" applyAlignment="1">
      <alignment horizontal="left"/>
    </xf>
    <xf numFmtId="0" fontId="4" fillId="0" borderId="0" xfId="0" applyFont="1"/>
    <xf numFmtId="0" fontId="0" fillId="6" borderId="0" xfId="0" applyFill="1"/>
    <xf numFmtId="0" fontId="0" fillId="7" borderId="0" xfId="0" applyFill="1"/>
    <xf numFmtId="0" fontId="7" fillId="8" borderId="0" xfId="0" applyFont="1" applyFill="1"/>
    <xf numFmtId="0" fontId="0" fillId="8" borderId="0" xfId="0" applyFill="1"/>
    <xf numFmtId="0" fontId="0" fillId="8" borderId="0" xfId="0" applyFill="1" applyAlignment="1">
      <alignment horizontal="left"/>
    </xf>
    <xf numFmtId="0" fontId="8" fillId="8" borderId="0" xfId="0" applyFont="1" applyFill="1"/>
    <xf numFmtId="0" fontId="4" fillId="8" borderId="0" xfId="0" applyFont="1" applyFill="1"/>
    <xf numFmtId="0" fontId="0" fillId="0" borderId="0" xfId="0" applyAlignment="1">
      <alignment horizontal="center"/>
    </xf>
    <xf numFmtId="0" fontId="10" fillId="0" borderId="0" xfId="0" applyFont="1" applyAlignment="1">
      <alignment horizontal="center" wrapText="1"/>
    </xf>
    <xf numFmtId="0" fontId="11" fillId="0" borderId="0" xfId="0" applyFont="1" applyAlignment="1">
      <alignment horizontal="center" wrapText="1"/>
    </xf>
    <xf numFmtId="0" fontId="11" fillId="8" borderId="0" xfId="0" applyFont="1" applyFill="1" applyAlignment="1">
      <alignment horizontal="center" wrapText="1"/>
    </xf>
    <xf numFmtId="0" fontId="11" fillId="8" borderId="0" xfId="0" applyFont="1" applyFill="1" applyAlignment="1">
      <alignment horizontal="left" wrapText="1"/>
    </xf>
    <xf numFmtId="0" fontId="17" fillId="0" borderId="0" xfId="0" applyFont="1" applyAlignment="1">
      <alignment horizontal="center" wrapText="1"/>
    </xf>
    <xf numFmtId="0" fontId="0" fillId="0" borderId="1" xfId="0" applyBorder="1"/>
    <xf numFmtId="0" fontId="10" fillId="11" borderId="0" xfId="0" applyFont="1" applyFill="1" applyAlignment="1">
      <alignment horizontal="center" wrapText="1"/>
    </xf>
    <xf numFmtId="0" fontId="4" fillId="11" borderId="1" xfId="0" applyFont="1" applyFill="1" applyBorder="1" applyAlignment="1">
      <alignment horizontal="center" wrapText="1"/>
    </xf>
    <xf numFmtId="0" fontId="20" fillId="11" borderId="1" xfId="0" applyFont="1" applyFill="1" applyBorder="1" applyAlignment="1">
      <alignment horizontal="center"/>
    </xf>
    <xf numFmtId="0" fontId="21" fillId="11" borderId="1" xfId="0" applyFont="1" applyFill="1" applyBorder="1" applyAlignment="1">
      <alignment horizontal="center"/>
    </xf>
    <xf numFmtId="0" fontId="20" fillId="11" borderId="1" xfId="0" applyFont="1" applyFill="1" applyBorder="1" applyAlignment="1">
      <alignment horizontal="center" wrapText="1"/>
    </xf>
    <xf numFmtId="0" fontId="20" fillId="11" borderId="1" xfId="0" applyFont="1" applyFill="1" applyBorder="1" applyAlignment="1">
      <alignment horizontal="left" wrapText="1"/>
    </xf>
    <xf numFmtId="0" fontId="10" fillId="8" borderId="0" xfId="0" applyFont="1" applyFill="1" applyAlignment="1">
      <alignment horizontal="left" wrapText="1"/>
    </xf>
    <xf numFmtId="0" fontId="0" fillId="12" borderId="0" xfId="0" applyFill="1"/>
    <xf numFmtId="0" fontId="0" fillId="9" borderId="0" xfId="0" applyFill="1"/>
    <xf numFmtId="10" fontId="0" fillId="9" borderId="0" xfId="1" applyNumberFormat="1" applyFont="1" applyFill="1"/>
    <xf numFmtId="1" fontId="23" fillId="13" borderId="1" xfId="1" applyNumberFormat="1" applyFont="1" applyFill="1" applyBorder="1" applyAlignment="1">
      <alignment horizontal="center"/>
    </xf>
    <xf numFmtId="0" fontId="11" fillId="14" borderId="1" xfId="0" applyFont="1" applyFill="1" applyBorder="1" applyAlignment="1">
      <alignment horizontal="center" wrapText="1"/>
    </xf>
    <xf numFmtId="10" fontId="0" fillId="14" borderId="1" xfId="1" applyNumberFormat="1" applyFont="1" applyFill="1" applyBorder="1" applyAlignment="1">
      <alignment horizontal="center"/>
    </xf>
    <xf numFmtId="1" fontId="23" fillId="14" borderId="1" xfId="1" applyNumberFormat="1" applyFont="1" applyFill="1" applyBorder="1" applyAlignment="1">
      <alignment horizontal="center"/>
    </xf>
    <xf numFmtId="9" fontId="11" fillId="14" borderId="1" xfId="0" applyNumberFormat="1" applyFont="1" applyFill="1" applyBorder="1" applyAlignment="1">
      <alignment horizontal="center" wrapText="1"/>
    </xf>
    <xf numFmtId="0" fontId="11" fillId="15" borderId="1" xfId="0" applyFont="1" applyFill="1" applyBorder="1" applyAlignment="1">
      <alignment horizontal="center" wrapText="1"/>
    </xf>
    <xf numFmtId="10" fontId="0" fillId="15" borderId="1" xfId="1" applyNumberFormat="1" applyFont="1" applyFill="1" applyBorder="1" applyAlignment="1">
      <alignment horizontal="center"/>
    </xf>
    <xf numFmtId="1" fontId="23" fillId="15" borderId="1" xfId="1" applyNumberFormat="1" applyFont="1" applyFill="1" applyBorder="1" applyAlignment="1">
      <alignment horizontal="center"/>
    </xf>
    <xf numFmtId="9" fontId="11" fillId="15" borderId="1" xfId="0" applyNumberFormat="1" applyFont="1" applyFill="1" applyBorder="1" applyAlignment="1">
      <alignment horizontal="center" wrapText="1"/>
    </xf>
    <xf numFmtId="0" fontId="24" fillId="11" borderId="1" xfId="0" applyFont="1" applyFill="1" applyBorder="1" applyAlignment="1">
      <alignment horizontal="center" wrapText="1"/>
    </xf>
    <xf numFmtId="0" fontId="25" fillId="11" borderId="1" xfId="0" applyFont="1" applyFill="1" applyBorder="1" applyAlignment="1">
      <alignment horizontal="center" wrapText="1"/>
    </xf>
    <xf numFmtId="0" fontId="4" fillId="11" borderId="4" xfId="0" applyFont="1" applyFill="1" applyBorder="1" applyAlignment="1">
      <alignment horizontal="center" wrapText="1"/>
    </xf>
    <xf numFmtId="1" fontId="11" fillId="14" borderId="4" xfId="0" applyNumberFormat="1" applyFont="1" applyFill="1" applyBorder="1" applyAlignment="1">
      <alignment horizontal="center" wrapText="1"/>
    </xf>
    <xf numFmtId="1" fontId="11" fillId="15" borderId="4" xfId="0" applyNumberFormat="1" applyFont="1" applyFill="1" applyBorder="1" applyAlignment="1">
      <alignment horizontal="center" wrapText="1"/>
    </xf>
    <xf numFmtId="0" fontId="20" fillId="11" borderId="5" xfId="0" applyFont="1" applyFill="1" applyBorder="1" applyAlignment="1">
      <alignment horizontal="left" wrapText="1"/>
    </xf>
    <xf numFmtId="0" fontId="22" fillId="8" borderId="0" xfId="0" applyFont="1" applyFill="1"/>
    <xf numFmtId="0" fontId="20" fillId="11" borderId="6" xfId="0" applyFont="1" applyFill="1" applyBorder="1" applyAlignment="1">
      <alignment horizontal="center" wrapText="1"/>
    </xf>
    <xf numFmtId="1" fontId="23" fillId="14" borderId="7" xfId="0" applyNumberFormat="1" applyFont="1" applyFill="1" applyBorder="1" applyAlignment="1">
      <alignment horizontal="center"/>
    </xf>
    <xf numFmtId="1" fontId="23" fillId="15" borderId="7" xfId="0" applyNumberFormat="1" applyFont="1" applyFill="1" applyBorder="1" applyAlignment="1">
      <alignment horizontal="center"/>
    </xf>
    <xf numFmtId="1" fontId="23" fillId="15" borderId="8" xfId="0" applyNumberFormat="1" applyFont="1" applyFill="1" applyBorder="1" applyAlignment="1">
      <alignment horizontal="center"/>
    </xf>
    <xf numFmtId="0" fontId="9" fillId="10" borderId="5" xfId="0" applyFont="1" applyFill="1" applyBorder="1" applyAlignment="1">
      <alignment horizontal="left" wrapText="1"/>
    </xf>
    <xf numFmtId="2" fontId="0" fillId="14" borderId="1" xfId="0" applyNumberFormat="1" applyFill="1" applyBorder="1" applyAlignment="1">
      <alignment horizontal="center"/>
    </xf>
    <xf numFmtId="2" fontId="0" fillId="15" borderId="1" xfId="0" applyNumberFormat="1" applyFill="1" applyBorder="1" applyAlignment="1">
      <alignment horizontal="center"/>
    </xf>
    <xf numFmtId="0" fontId="0" fillId="0" borderId="0" xfId="0" applyAlignment="1">
      <alignment horizontal="center"/>
    </xf>
    <xf numFmtId="0" fontId="10" fillId="8" borderId="0" xfId="0" applyFont="1" applyFill="1" applyAlignment="1">
      <alignment horizontal="center" wrapText="1"/>
    </xf>
    <xf numFmtId="0" fontId="11" fillId="8" borderId="0" xfId="0" applyFont="1" applyFill="1" applyAlignment="1">
      <alignment horizontal="center" wrapText="1"/>
    </xf>
    <xf numFmtId="0" fontId="17" fillId="0" borderId="0" xfId="0" applyFont="1" applyAlignment="1">
      <alignment horizontal="center" wrapText="1"/>
    </xf>
    <xf numFmtId="0" fontId="13" fillId="8" borderId="3" xfId="0" applyFont="1" applyFill="1" applyBorder="1" applyAlignment="1">
      <alignment horizontal="center" wrapText="1"/>
    </xf>
    <xf numFmtId="0" fontId="13" fillId="8" borderId="0" xfId="0" applyFont="1" applyFill="1" applyAlignment="1">
      <alignment horizontal="center" wrapText="1"/>
    </xf>
    <xf numFmtId="0" fontId="0" fillId="8" borderId="0" xfId="0" applyFill="1"/>
    <xf numFmtId="0" fontId="12" fillId="8" borderId="2" xfId="0" applyFont="1" applyFill="1" applyBorder="1" applyAlignment="1">
      <alignment horizontal="center" wrapText="1"/>
    </xf>
    <xf numFmtId="0" fontId="22" fillId="8" borderId="2" xfId="0" applyFont="1" applyFill="1" applyBorder="1" applyAlignment="1">
      <alignment horizontal="center" wrapText="1"/>
    </xf>
    <xf numFmtId="0" fontId="22" fillId="8" borderId="0" xfId="0" applyFont="1" applyFill="1"/>
    <xf numFmtId="0" fontId="22" fillId="8" borderId="2" xfId="0" applyFont="1" applyFill="1" applyBorder="1"/>
    <xf numFmtId="0" fontId="11" fillId="8" borderId="0" xfId="0" applyFont="1" applyFill="1" applyAlignment="1">
      <alignment horizontal="left" wrapText="1"/>
    </xf>
    <xf numFmtId="0" fontId="0" fillId="0" borderId="0" xfId="0"/>
    <xf numFmtId="0" fontId="18" fillId="10" borderId="0" xfId="2" applyFont="1" applyFill="1" applyAlignment="1">
      <alignment horizontal="center" wrapText="1"/>
    </xf>
    <xf numFmtId="0" fontId="17" fillId="10" borderId="0" xfId="0" applyFont="1" applyFill="1" applyAlignment="1">
      <alignment horizontal="center" wrapText="1"/>
    </xf>
    <xf numFmtId="0" fontId="0" fillId="0" borderId="0" xfId="0" applyAlignment="1">
      <alignment horizontal="left"/>
    </xf>
    <xf numFmtId="0" fontId="14" fillId="10" borderId="0" xfId="0" applyFont="1" applyFill="1" applyAlignment="1">
      <alignment horizontal="center" wrapText="1"/>
    </xf>
    <xf numFmtId="0" fontId="11" fillId="8" borderId="0" xfId="0" applyFont="1" applyFill="1" applyAlignment="1">
      <alignment wrapText="1"/>
    </xf>
    <xf numFmtId="0" fontId="16" fillId="10" borderId="0" xfId="0" applyFont="1" applyFill="1" applyAlignment="1">
      <alignment horizontal="center" wrapText="1"/>
    </xf>
  </cellXfs>
  <cellStyles count="3">
    <cellStyle name="Hyperlink" xfId="2" builtinId="8"/>
    <cellStyle name="Normal" xfId="0" builtinId="0"/>
    <cellStyle name="Per cent" xfId="1" builtinId="5"/>
  </cellStyles>
  <dxfs count="0"/>
  <tableStyles count="0" defaultTableStyle="TableStyleMedium2" defaultPivotStyle="PivotStyleLight16"/>
  <colors>
    <mruColors>
      <color rgb="FFFF66FF"/>
      <color rgb="FFFFCC00"/>
      <color rgb="FFFFFFCC"/>
      <color rgb="FFFFFF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437</xdr:row>
      <xdr:rowOff>9525</xdr:rowOff>
    </xdr:from>
    <xdr:to>
      <xdr:col>4</xdr:col>
      <xdr:colOff>67949</xdr:colOff>
      <xdr:row>459</xdr:row>
      <xdr:rowOff>114900</xdr:rowOff>
    </xdr:to>
    <xdr:pic>
      <xdr:nvPicPr>
        <xdr:cNvPr id="4" name="Picture 3">
          <a:extLst>
            <a:ext uri="{FF2B5EF4-FFF2-40B4-BE49-F238E27FC236}">
              <a16:creationId xmlns:a16="http://schemas.microsoft.com/office/drawing/2014/main" id="{BDD882ED-4D98-4E07-85DA-436F5BCA1830}"/>
            </a:ext>
          </a:extLst>
        </xdr:cNvPr>
        <xdr:cNvPicPr>
          <a:picLocks noChangeAspect="1"/>
        </xdr:cNvPicPr>
      </xdr:nvPicPr>
      <xdr:blipFill>
        <a:blip xmlns:r="http://schemas.openxmlformats.org/officeDocument/2006/relationships" r:embed="rId1"/>
        <a:stretch>
          <a:fillRect/>
        </a:stretch>
      </xdr:blipFill>
      <xdr:spPr>
        <a:xfrm>
          <a:off x="0" y="59445525"/>
          <a:ext cx="9126224" cy="4296375"/>
        </a:xfrm>
        <a:prstGeom prst="rect">
          <a:avLst/>
        </a:prstGeom>
      </xdr:spPr>
    </xdr:pic>
    <xdr:clientData/>
  </xdr:twoCellAnchor>
  <xdr:twoCellAnchor editAs="oneCell">
    <xdr:from>
      <xdr:col>4</xdr:col>
      <xdr:colOff>400050</xdr:colOff>
      <xdr:row>438</xdr:row>
      <xdr:rowOff>9525</xdr:rowOff>
    </xdr:from>
    <xdr:to>
      <xdr:col>12</xdr:col>
      <xdr:colOff>239392</xdr:colOff>
      <xdr:row>455</xdr:row>
      <xdr:rowOff>133819</xdr:rowOff>
    </xdr:to>
    <xdr:pic>
      <xdr:nvPicPr>
        <xdr:cNvPr id="5" name="Picture 4">
          <a:extLst>
            <a:ext uri="{FF2B5EF4-FFF2-40B4-BE49-F238E27FC236}">
              <a16:creationId xmlns:a16="http://schemas.microsoft.com/office/drawing/2014/main" id="{3C5E0650-2003-4597-BE36-283E6CED63F9}"/>
            </a:ext>
          </a:extLst>
        </xdr:cNvPr>
        <xdr:cNvPicPr>
          <a:picLocks noChangeAspect="1"/>
        </xdr:cNvPicPr>
      </xdr:nvPicPr>
      <xdr:blipFill>
        <a:blip xmlns:r="http://schemas.openxmlformats.org/officeDocument/2006/relationships" r:embed="rId2"/>
        <a:stretch>
          <a:fillRect/>
        </a:stretch>
      </xdr:blipFill>
      <xdr:spPr>
        <a:xfrm>
          <a:off x="9391650" y="59636025"/>
          <a:ext cx="9078592" cy="3362794"/>
        </a:xfrm>
        <a:prstGeom prst="rect">
          <a:avLst/>
        </a:prstGeom>
      </xdr:spPr>
    </xdr:pic>
    <xdr:clientData/>
  </xdr:twoCellAnchor>
  <xdr:twoCellAnchor editAs="oneCell">
    <xdr:from>
      <xdr:col>0</xdr:col>
      <xdr:colOff>219075</xdr:colOff>
      <xdr:row>177</xdr:row>
      <xdr:rowOff>57150</xdr:rowOff>
    </xdr:from>
    <xdr:to>
      <xdr:col>2</xdr:col>
      <xdr:colOff>1401083</xdr:colOff>
      <xdr:row>209</xdr:row>
      <xdr:rowOff>105632</xdr:rowOff>
    </xdr:to>
    <xdr:pic>
      <xdr:nvPicPr>
        <xdr:cNvPr id="6" name="Picture 5">
          <a:extLst>
            <a:ext uri="{FF2B5EF4-FFF2-40B4-BE49-F238E27FC236}">
              <a16:creationId xmlns:a16="http://schemas.microsoft.com/office/drawing/2014/main" id="{C1CB9C0E-4FFD-491B-B5FC-B834EBB5556F}"/>
            </a:ext>
          </a:extLst>
        </xdr:cNvPr>
        <xdr:cNvPicPr>
          <a:picLocks noChangeAspect="1"/>
        </xdr:cNvPicPr>
      </xdr:nvPicPr>
      <xdr:blipFill>
        <a:blip xmlns:r="http://schemas.openxmlformats.org/officeDocument/2006/relationships" r:embed="rId3"/>
        <a:stretch>
          <a:fillRect/>
        </a:stretch>
      </xdr:blipFill>
      <xdr:spPr>
        <a:xfrm>
          <a:off x="219075" y="9886950"/>
          <a:ext cx="6506483" cy="6144482"/>
        </a:xfrm>
        <a:prstGeom prst="rect">
          <a:avLst/>
        </a:prstGeom>
      </xdr:spPr>
    </xdr:pic>
    <xdr:clientData/>
  </xdr:twoCellAnchor>
  <xdr:twoCellAnchor editAs="oneCell">
    <xdr:from>
      <xdr:col>3</xdr:col>
      <xdr:colOff>0</xdr:colOff>
      <xdr:row>176</xdr:row>
      <xdr:rowOff>0</xdr:rowOff>
    </xdr:from>
    <xdr:to>
      <xdr:col>8</xdr:col>
      <xdr:colOff>515221</xdr:colOff>
      <xdr:row>213</xdr:row>
      <xdr:rowOff>134352</xdr:rowOff>
    </xdr:to>
    <xdr:pic>
      <xdr:nvPicPr>
        <xdr:cNvPr id="7" name="Picture 6">
          <a:extLst>
            <a:ext uri="{FF2B5EF4-FFF2-40B4-BE49-F238E27FC236}">
              <a16:creationId xmlns:a16="http://schemas.microsoft.com/office/drawing/2014/main" id="{B78D410D-67B1-43F0-AA5D-8AE870524C4D}"/>
            </a:ext>
          </a:extLst>
        </xdr:cNvPr>
        <xdr:cNvPicPr>
          <a:picLocks noChangeAspect="1"/>
        </xdr:cNvPicPr>
      </xdr:nvPicPr>
      <xdr:blipFill>
        <a:blip xmlns:r="http://schemas.openxmlformats.org/officeDocument/2006/relationships" r:embed="rId4"/>
        <a:stretch>
          <a:fillRect/>
        </a:stretch>
      </xdr:blipFill>
      <xdr:spPr>
        <a:xfrm>
          <a:off x="7950200" y="42240200"/>
          <a:ext cx="7043021" cy="7182852"/>
        </a:xfrm>
        <a:prstGeom prst="rect">
          <a:avLst/>
        </a:prstGeom>
      </xdr:spPr>
    </xdr:pic>
    <xdr:clientData/>
  </xdr:twoCellAnchor>
  <xdr:twoCellAnchor editAs="oneCell">
    <xdr:from>
      <xdr:col>0</xdr:col>
      <xdr:colOff>0</xdr:colOff>
      <xdr:row>222</xdr:row>
      <xdr:rowOff>0</xdr:rowOff>
    </xdr:from>
    <xdr:to>
      <xdr:col>6</xdr:col>
      <xdr:colOff>1019175</xdr:colOff>
      <xdr:row>255</xdr:row>
      <xdr:rowOff>38100</xdr:rowOff>
    </xdr:to>
    <xdr:pic>
      <xdr:nvPicPr>
        <xdr:cNvPr id="8" name="Picture 7">
          <a:extLst>
            <a:ext uri="{FF2B5EF4-FFF2-40B4-BE49-F238E27FC236}">
              <a16:creationId xmlns:a16="http://schemas.microsoft.com/office/drawing/2014/main" id="{6F544311-400E-4B6B-8BB0-A2E82DC8B6EF}"/>
            </a:ext>
          </a:extLst>
        </xdr:cNvPr>
        <xdr:cNvPicPr>
          <a:picLocks noChangeAspect="1"/>
        </xdr:cNvPicPr>
      </xdr:nvPicPr>
      <xdr:blipFill>
        <a:blip xmlns:r="http://schemas.openxmlformats.org/officeDocument/2006/relationships" r:embed="rId5"/>
        <a:stretch>
          <a:fillRect/>
        </a:stretch>
      </xdr:blipFill>
      <xdr:spPr>
        <a:xfrm>
          <a:off x="0" y="18402300"/>
          <a:ext cx="11430000" cy="6324600"/>
        </a:xfrm>
        <a:prstGeom prst="rect">
          <a:avLst/>
        </a:prstGeom>
      </xdr:spPr>
    </xdr:pic>
    <xdr:clientData/>
  </xdr:twoCellAnchor>
  <xdr:twoCellAnchor editAs="oneCell">
    <xdr:from>
      <xdr:col>0</xdr:col>
      <xdr:colOff>657225</xdr:colOff>
      <xdr:row>258</xdr:row>
      <xdr:rowOff>123825</xdr:rowOff>
    </xdr:from>
    <xdr:to>
      <xdr:col>7</xdr:col>
      <xdr:colOff>153936</xdr:colOff>
      <xdr:row>292</xdr:row>
      <xdr:rowOff>67571</xdr:rowOff>
    </xdr:to>
    <xdr:pic>
      <xdr:nvPicPr>
        <xdr:cNvPr id="9" name="Picture 8">
          <a:extLst>
            <a:ext uri="{FF2B5EF4-FFF2-40B4-BE49-F238E27FC236}">
              <a16:creationId xmlns:a16="http://schemas.microsoft.com/office/drawing/2014/main" id="{FBF7294E-2407-4A68-A11E-2FF37C898BB4}"/>
            </a:ext>
          </a:extLst>
        </xdr:cNvPr>
        <xdr:cNvPicPr>
          <a:picLocks noChangeAspect="1"/>
        </xdr:cNvPicPr>
      </xdr:nvPicPr>
      <xdr:blipFill>
        <a:blip xmlns:r="http://schemas.openxmlformats.org/officeDocument/2006/relationships" r:embed="rId6"/>
        <a:stretch>
          <a:fillRect/>
        </a:stretch>
      </xdr:blipFill>
      <xdr:spPr>
        <a:xfrm>
          <a:off x="657225" y="63588900"/>
          <a:ext cx="11002911" cy="6420746"/>
        </a:xfrm>
        <a:prstGeom prst="rect">
          <a:avLst/>
        </a:prstGeom>
      </xdr:spPr>
    </xdr:pic>
    <xdr:clientData/>
  </xdr:twoCellAnchor>
  <xdr:twoCellAnchor editAs="oneCell">
    <xdr:from>
      <xdr:col>0</xdr:col>
      <xdr:colOff>0</xdr:colOff>
      <xdr:row>295</xdr:row>
      <xdr:rowOff>0</xdr:rowOff>
    </xdr:from>
    <xdr:to>
      <xdr:col>8</xdr:col>
      <xdr:colOff>1030614</xdr:colOff>
      <xdr:row>341</xdr:row>
      <xdr:rowOff>153644</xdr:rowOff>
    </xdr:to>
    <xdr:pic>
      <xdr:nvPicPr>
        <xdr:cNvPr id="10" name="Picture 9">
          <a:extLst>
            <a:ext uri="{FF2B5EF4-FFF2-40B4-BE49-F238E27FC236}">
              <a16:creationId xmlns:a16="http://schemas.microsoft.com/office/drawing/2014/main" id="{3ACCC94E-E462-42A1-9484-DF95CB599DEA}"/>
            </a:ext>
          </a:extLst>
        </xdr:cNvPr>
        <xdr:cNvPicPr>
          <a:picLocks noChangeAspect="1"/>
        </xdr:cNvPicPr>
      </xdr:nvPicPr>
      <xdr:blipFill>
        <a:blip xmlns:r="http://schemas.openxmlformats.org/officeDocument/2006/relationships" r:embed="rId7"/>
        <a:stretch>
          <a:fillRect/>
        </a:stretch>
      </xdr:blipFill>
      <xdr:spPr>
        <a:xfrm>
          <a:off x="0" y="32308800"/>
          <a:ext cx="13717914" cy="8916644"/>
        </a:xfrm>
        <a:prstGeom prst="rect">
          <a:avLst/>
        </a:prstGeom>
      </xdr:spPr>
    </xdr:pic>
    <xdr:clientData/>
  </xdr:twoCellAnchor>
  <xdr:twoCellAnchor editAs="oneCell">
    <xdr:from>
      <xdr:col>0</xdr:col>
      <xdr:colOff>0</xdr:colOff>
      <xdr:row>352</xdr:row>
      <xdr:rowOff>0</xdr:rowOff>
    </xdr:from>
    <xdr:to>
      <xdr:col>9</xdr:col>
      <xdr:colOff>1145095</xdr:colOff>
      <xdr:row>399</xdr:row>
      <xdr:rowOff>48881</xdr:rowOff>
    </xdr:to>
    <xdr:pic>
      <xdr:nvPicPr>
        <xdr:cNvPr id="11" name="Picture 10">
          <a:extLst>
            <a:ext uri="{FF2B5EF4-FFF2-40B4-BE49-F238E27FC236}">
              <a16:creationId xmlns:a16="http://schemas.microsoft.com/office/drawing/2014/main" id="{8D04AF23-6586-42B9-B034-F3EF39052EF1}"/>
            </a:ext>
          </a:extLst>
        </xdr:cNvPr>
        <xdr:cNvPicPr>
          <a:picLocks noChangeAspect="1"/>
        </xdr:cNvPicPr>
      </xdr:nvPicPr>
      <xdr:blipFill>
        <a:blip xmlns:r="http://schemas.openxmlformats.org/officeDocument/2006/relationships" r:embed="rId8"/>
        <a:stretch>
          <a:fillRect/>
        </a:stretch>
      </xdr:blipFill>
      <xdr:spPr>
        <a:xfrm>
          <a:off x="0" y="43243500"/>
          <a:ext cx="15013495" cy="9002381"/>
        </a:xfrm>
        <a:prstGeom prst="rect">
          <a:avLst/>
        </a:prstGeom>
      </xdr:spPr>
    </xdr:pic>
    <xdr:clientData/>
  </xdr:twoCellAnchor>
  <xdr:twoCellAnchor editAs="oneCell">
    <xdr:from>
      <xdr:col>0</xdr:col>
      <xdr:colOff>0</xdr:colOff>
      <xdr:row>402</xdr:row>
      <xdr:rowOff>142875</xdr:rowOff>
    </xdr:from>
    <xdr:to>
      <xdr:col>9</xdr:col>
      <xdr:colOff>1307043</xdr:colOff>
      <xdr:row>430</xdr:row>
      <xdr:rowOff>19777</xdr:rowOff>
    </xdr:to>
    <xdr:pic>
      <xdr:nvPicPr>
        <xdr:cNvPr id="12" name="Picture 11">
          <a:extLst>
            <a:ext uri="{FF2B5EF4-FFF2-40B4-BE49-F238E27FC236}">
              <a16:creationId xmlns:a16="http://schemas.microsoft.com/office/drawing/2014/main" id="{017E06C5-7B8B-4B37-A3DE-BA1FAA58B7CB}"/>
            </a:ext>
          </a:extLst>
        </xdr:cNvPr>
        <xdr:cNvPicPr>
          <a:picLocks noChangeAspect="1"/>
        </xdr:cNvPicPr>
      </xdr:nvPicPr>
      <xdr:blipFill>
        <a:blip xmlns:r="http://schemas.openxmlformats.org/officeDocument/2006/relationships" r:embed="rId9"/>
        <a:stretch>
          <a:fillRect/>
        </a:stretch>
      </xdr:blipFill>
      <xdr:spPr>
        <a:xfrm>
          <a:off x="0" y="52911375"/>
          <a:ext cx="15175443" cy="5210902"/>
        </a:xfrm>
        <a:prstGeom prst="rect">
          <a:avLst/>
        </a:prstGeom>
      </xdr:spPr>
    </xdr:pic>
    <xdr:clientData/>
  </xdr:twoCellAnchor>
  <xdr:twoCellAnchor editAs="oneCell">
    <xdr:from>
      <xdr:col>2</xdr:col>
      <xdr:colOff>1182819</xdr:colOff>
      <xdr:row>0</xdr:row>
      <xdr:rowOff>200025</xdr:rowOff>
    </xdr:from>
    <xdr:to>
      <xdr:col>5</xdr:col>
      <xdr:colOff>447040</xdr:colOff>
      <xdr:row>0</xdr:row>
      <xdr:rowOff>1647825</xdr:rowOff>
    </xdr:to>
    <xdr:pic>
      <xdr:nvPicPr>
        <xdr:cNvPr id="2" name="Picture 1">
          <a:extLst>
            <a:ext uri="{FF2B5EF4-FFF2-40B4-BE49-F238E27FC236}">
              <a16:creationId xmlns:a16="http://schemas.microsoft.com/office/drawing/2014/main" id="{009AE2D6-4A41-9360-E071-BC66057525A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507294" y="200025"/>
          <a:ext cx="3740971" cy="14478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zerofrictioncycling.com.au/product/support-test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733B9-0F55-4614-95AB-7014F1850CE4}">
  <dimension ref="A1:P482"/>
  <sheetViews>
    <sheetView tabSelected="1" workbookViewId="0"/>
  </sheetViews>
  <sheetFormatPr baseColWidth="10" defaultColWidth="8.83203125" defaultRowHeight="15" x14ac:dyDescent="0.2"/>
  <cols>
    <col min="1" max="1" width="59.6640625" customWidth="1"/>
    <col min="2" max="2" width="20.1640625" customWidth="1"/>
    <col min="3" max="3" width="24.5" customWidth="1"/>
    <col min="4" max="4" width="31.5" customWidth="1"/>
    <col min="5" max="5" width="11.1640625" customWidth="1"/>
    <col min="7" max="7" width="16.5" bestFit="1" customWidth="1"/>
    <col min="8" max="9" width="17.6640625" customWidth="1"/>
    <col min="10" max="11" width="22.83203125" style="10" customWidth="1"/>
    <col min="12" max="12" width="20.6640625" customWidth="1"/>
    <col min="13" max="13" width="19.5" customWidth="1"/>
    <col min="14" max="14" width="19.33203125" customWidth="1"/>
    <col min="15" max="15" width="23" customWidth="1"/>
    <col min="16" max="16" width="120.5" customWidth="1"/>
  </cols>
  <sheetData>
    <row r="1" spans="1:16" s="16" customFormat="1" ht="134.25" customHeight="1" x14ac:dyDescent="0.2">
      <c r="J1" s="17"/>
      <c r="K1" s="17"/>
    </row>
    <row r="2" spans="1:16" ht="63" customHeight="1" x14ac:dyDescent="0.45">
      <c r="A2" s="64" t="s">
        <v>127</v>
      </c>
      <c r="B2" s="65"/>
      <c r="C2" s="65"/>
      <c r="D2" s="65"/>
      <c r="E2" s="65"/>
      <c r="F2" s="65"/>
      <c r="G2" s="65"/>
      <c r="H2" s="65"/>
      <c r="I2" s="65"/>
      <c r="J2" s="65"/>
      <c r="K2" s="65"/>
      <c r="L2" s="66"/>
      <c r="M2" s="66"/>
      <c r="N2" s="66"/>
      <c r="O2" s="16"/>
      <c r="P2" s="16"/>
    </row>
    <row r="3" spans="1:16" ht="34" x14ac:dyDescent="0.4">
      <c r="A3" s="76" t="s">
        <v>128</v>
      </c>
      <c r="B3" s="76"/>
      <c r="C3" s="76"/>
      <c r="D3" s="76"/>
      <c r="E3" s="76"/>
      <c r="F3" s="76"/>
      <c r="G3" s="76"/>
      <c r="H3" s="76"/>
      <c r="I3" s="76"/>
      <c r="J3" s="76"/>
      <c r="K3" s="76"/>
      <c r="L3" s="72"/>
      <c r="M3" s="72"/>
      <c r="N3" s="72"/>
      <c r="P3" s="16"/>
    </row>
    <row r="4" spans="1:16" ht="46.5" customHeight="1" x14ac:dyDescent="0.25">
      <c r="A4" s="71" t="s">
        <v>129</v>
      </c>
      <c r="B4" s="72"/>
      <c r="C4" s="72"/>
      <c r="D4" s="72"/>
      <c r="E4" s="72"/>
      <c r="F4" s="72"/>
      <c r="G4" s="72"/>
      <c r="H4" s="72"/>
      <c r="I4" s="72"/>
      <c r="J4" s="72"/>
      <c r="K4" s="72"/>
      <c r="L4" s="72"/>
      <c r="M4" s="72"/>
      <c r="N4" s="72"/>
      <c r="P4" s="16"/>
    </row>
    <row r="5" spans="1:16" ht="183" customHeight="1" x14ac:dyDescent="0.25">
      <c r="A5" s="71" t="s">
        <v>130</v>
      </c>
      <c r="B5" s="71"/>
      <c r="C5" s="71"/>
      <c r="D5" s="71"/>
      <c r="E5" s="71"/>
      <c r="F5" s="71"/>
      <c r="G5" s="71"/>
      <c r="H5" s="71"/>
      <c r="I5" s="71"/>
      <c r="J5" s="71"/>
      <c r="K5" s="71"/>
      <c r="L5" s="71"/>
      <c r="M5" s="71"/>
      <c r="N5" s="71"/>
      <c r="O5" s="24"/>
      <c r="P5" s="16"/>
    </row>
    <row r="6" spans="1:16" ht="85" customHeight="1" x14ac:dyDescent="0.25">
      <c r="A6" s="71" t="s">
        <v>131</v>
      </c>
      <c r="B6" s="72"/>
      <c r="C6" s="72"/>
      <c r="D6" s="72"/>
      <c r="E6" s="72"/>
      <c r="F6" s="72"/>
      <c r="G6" s="72"/>
      <c r="H6" s="72"/>
      <c r="I6" s="72"/>
      <c r="J6" s="72"/>
      <c r="K6" s="72"/>
      <c r="L6" s="72"/>
      <c r="M6" s="72"/>
      <c r="N6" s="72"/>
      <c r="P6" s="16"/>
    </row>
    <row r="7" spans="1:16" ht="76.5" customHeight="1" x14ac:dyDescent="0.25">
      <c r="A7" s="77" t="s">
        <v>132</v>
      </c>
      <c r="B7" s="72"/>
      <c r="C7" s="72"/>
      <c r="D7" s="72"/>
      <c r="E7" s="72"/>
      <c r="F7" s="72"/>
      <c r="G7" s="72"/>
      <c r="H7" s="72"/>
      <c r="I7" s="72"/>
      <c r="J7" s="72"/>
      <c r="K7" s="72"/>
      <c r="L7" s="72"/>
      <c r="M7" s="72"/>
      <c r="N7" s="72"/>
      <c r="P7" s="16"/>
    </row>
    <row r="8" spans="1:16" ht="111" customHeight="1" x14ac:dyDescent="0.25">
      <c r="A8" s="77" t="s">
        <v>133</v>
      </c>
      <c r="B8" s="72"/>
      <c r="C8" s="72"/>
      <c r="D8" s="72"/>
      <c r="E8" s="72"/>
      <c r="F8" s="72"/>
      <c r="G8" s="72"/>
      <c r="H8" s="72"/>
      <c r="I8" s="72"/>
      <c r="J8" s="72"/>
      <c r="K8" s="72"/>
      <c r="L8" s="72"/>
      <c r="M8" s="72"/>
      <c r="N8" s="72"/>
      <c r="P8" s="16"/>
    </row>
    <row r="9" spans="1:16" ht="24" x14ac:dyDescent="0.3">
      <c r="A9" s="78" t="s">
        <v>134</v>
      </c>
      <c r="B9" s="78"/>
      <c r="C9" s="78"/>
      <c r="D9" s="78"/>
      <c r="E9" s="78"/>
      <c r="F9" s="78"/>
      <c r="G9" s="78"/>
      <c r="H9" s="78"/>
      <c r="I9" s="78"/>
      <c r="J9" s="78"/>
      <c r="K9" s="78"/>
      <c r="L9" s="72"/>
      <c r="M9" s="72"/>
      <c r="N9" s="72"/>
      <c r="P9" s="16"/>
    </row>
    <row r="10" spans="1:16" ht="22" x14ac:dyDescent="0.3">
      <c r="A10" s="73" t="s">
        <v>135</v>
      </c>
      <c r="B10" s="74"/>
      <c r="C10" s="74"/>
      <c r="D10" s="74"/>
      <c r="E10" s="74"/>
      <c r="F10" s="74"/>
      <c r="G10" s="74"/>
      <c r="H10" s="74"/>
      <c r="I10" s="74"/>
      <c r="J10" s="74"/>
      <c r="K10" s="74"/>
      <c r="L10" s="72"/>
      <c r="M10" s="72"/>
      <c r="N10" s="72"/>
      <c r="P10" s="16"/>
    </row>
    <row r="11" spans="1:16" ht="19" x14ac:dyDescent="0.25">
      <c r="A11" s="61"/>
      <c r="B11" s="62"/>
      <c r="C11" s="62"/>
      <c r="D11" s="62"/>
      <c r="E11" s="62"/>
      <c r="F11" s="62"/>
      <c r="G11" s="62"/>
      <c r="H11" s="62"/>
      <c r="I11" s="62"/>
      <c r="J11" s="62"/>
      <c r="K11" s="23"/>
      <c r="L11" s="16"/>
      <c r="M11" s="16"/>
      <c r="N11" s="16"/>
      <c r="O11" s="16"/>
      <c r="P11" s="16"/>
    </row>
    <row r="12" spans="1:16" ht="20" x14ac:dyDescent="0.25">
      <c r="A12" s="33" t="s">
        <v>149</v>
      </c>
      <c r="B12" s="23"/>
      <c r="C12" s="23"/>
      <c r="D12" s="23"/>
      <c r="E12" s="23"/>
      <c r="F12" s="23"/>
      <c r="G12" s="23"/>
      <c r="H12" s="23"/>
      <c r="I12" s="23"/>
      <c r="J12" s="23"/>
      <c r="K12" s="23"/>
      <c r="L12" s="16"/>
      <c r="M12" s="16"/>
      <c r="N12" s="16"/>
      <c r="O12" s="16"/>
      <c r="P12" s="16"/>
    </row>
    <row r="13" spans="1:16" ht="16" x14ac:dyDescent="0.25">
      <c r="A13" s="71" t="s">
        <v>150</v>
      </c>
      <c r="B13" s="75"/>
      <c r="C13" s="75"/>
      <c r="D13" s="75"/>
      <c r="E13" s="75"/>
      <c r="F13" s="75"/>
      <c r="G13" s="75"/>
      <c r="H13" s="75"/>
      <c r="I13" s="75"/>
      <c r="J13" s="75"/>
      <c r="K13" s="75"/>
      <c r="L13" s="75"/>
      <c r="M13" s="75"/>
      <c r="N13" s="75"/>
      <c r="O13" s="10"/>
      <c r="P13" s="16"/>
    </row>
    <row r="14" spans="1:16" ht="18.75" customHeight="1" x14ac:dyDescent="0.25">
      <c r="A14" s="71" t="s">
        <v>151</v>
      </c>
      <c r="B14" s="75"/>
      <c r="C14" s="75"/>
      <c r="D14" s="75"/>
      <c r="E14" s="75"/>
      <c r="F14" s="75"/>
      <c r="G14" s="75"/>
      <c r="H14" s="75"/>
      <c r="I14" s="75"/>
      <c r="J14" s="75"/>
      <c r="K14" s="75"/>
      <c r="L14" s="75"/>
      <c r="M14" s="75"/>
      <c r="N14" s="75"/>
      <c r="O14" s="10"/>
      <c r="P14" s="16"/>
    </row>
    <row r="15" spans="1:16" ht="19.5" customHeight="1" x14ac:dyDescent="0.25">
      <c r="A15" s="71" t="s">
        <v>152</v>
      </c>
      <c r="B15" s="75"/>
      <c r="C15" s="75"/>
      <c r="D15" s="75"/>
      <c r="E15" s="75"/>
      <c r="F15" s="75"/>
      <c r="G15" s="75"/>
      <c r="H15" s="75"/>
      <c r="I15" s="75"/>
      <c r="J15" s="75"/>
      <c r="K15" s="75"/>
      <c r="L15" s="75"/>
      <c r="M15" s="75"/>
      <c r="N15" s="75"/>
      <c r="O15" s="10"/>
      <c r="P15" s="16"/>
    </row>
    <row r="16" spans="1:16" ht="20.25" customHeight="1" x14ac:dyDescent="0.25">
      <c r="A16" s="71" t="s">
        <v>153</v>
      </c>
      <c r="B16" s="75"/>
      <c r="C16" s="75"/>
      <c r="D16" s="75"/>
      <c r="E16" s="75"/>
      <c r="F16" s="75"/>
      <c r="G16" s="75"/>
      <c r="H16" s="75"/>
      <c r="I16" s="75"/>
      <c r="J16" s="75"/>
      <c r="K16" s="75"/>
      <c r="L16" s="75"/>
      <c r="M16" s="75"/>
      <c r="N16" s="75"/>
      <c r="O16" s="10"/>
      <c r="P16" s="16"/>
    </row>
    <row r="17" spans="1:16" ht="21.75" customHeight="1" x14ac:dyDescent="0.25">
      <c r="A17" s="71" t="s">
        <v>154</v>
      </c>
      <c r="B17" s="75"/>
      <c r="C17" s="75"/>
      <c r="D17" s="75"/>
      <c r="E17" s="75"/>
      <c r="F17" s="75"/>
      <c r="G17" s="75"/>
      <c r="H17" s="75"/>
      <c r="I17" s="75"/>
      <c r="J17" s="75"/>
      <c r="K17" s="75"/>
      <c r="L17" s="75"/>
      <c r="M17" s="75"/>
      <c r="N17" s="75"/>
      <c r="O17" s="10"/>
      <c r="P17" s="16"/>
    </row>
    <row r="18" spans="1:16" ht="23.25" customHeight="1" x14ac:dyDescent="0.25">
      <c r="A18" s="71" t="s">
        <v>155</v>
      </c>
      <c r="B18" s="75"/>
      <c r="C18" s="75"/>
      <c r="D18" s="75"/>
      <c r="E18" s="75"/>
      <c r="F18" s="75"/>
      <c r="G18" s="75"/>
      <c r="H18" s="75"/>
      <c r="I18" s="75"/>
      <c r="J18" s="75"/>
      <c r="K18" s="75"/>
      <c r="L18" s="75"/>
      <c r="M18" s="75"/>
      <c r="N18" s="75"/>
      <c r="O18" s="10"/>
      <c r="P18" s="16"/>
    </row>
    <row r="19" spans="1:16" ht="24" customHeight="1" x14ac:dyDescent="0.25">
      <c r="A19" s="71" t="s">
        <v>156</v>
      </c>
      <c r="B19" s="75"/>
      <c r="C19" s="75"/>
      <c r="D19" s="75"/>
      <c r="E19" s="75"/>
      <c r="F19" s="75"/>
      <c r="G19" s="75"/>
      <c r="H19" s="75"/>
      <c r="I19" s="75"/>
      <c r="J19" s="75"/>
      <c r="K19" s="75"/>
      <c r="L19" s="75"/>
      <c r="M19" s="75"/>
      <c r="N19" s="75"/>
      <c r="O19" s="10"/>
      <c r="P19" s="16"/>
    </row>
    <row r="20" spans="1:16" ht="20.25" customHeight="1" x14ac:dyDescent="0.25">
      <c r="A20" s="71" t="s">
        <v>157</v>
      </c>
      <c r="B20" s="75"/>
      <c r="C20" s="75"/>
      <c r="D20" s="75"/>
      <c r="E20" s="75"/>
      <c r="F20" s="75"/>
      <c r="G20" s="75"/>
      <c r="H20" s="75"/>
      <c r="I20" s="75"/>
      <c r="J20" s="75"/>
      <c r="K20" s="75"/>
      <c r="L20" s="75"/>
      <c r="M20" s="75"/>
      <c r="N20" s="75"/>
      <c r="O20" s="10"/>
      <c r="P20" s="16"/>
    </row>
    <row r="21" spans="1:16" ht="20.25" customHeight="1" x14ac:dyDescent="0.25">
      <c r="A21" s="71" t="s">
        <v>10</v>
      </c>
      <c r="B21" s="75"/>
      <c r="C21" s="75"/>
      <c r="D21" s="75"/>
      <c r="E21" s="75"/>
      <c r="F21" s="75"/>
      <c r="G21" s="75"/>
      <c r="H21" s="75"/>
      <c r="I21" s="75"/>
      <c r="J21" s="75"/>
      <c r="K21" s="75"/>
      <c r="L21" s="75"/>
      <c r="M21" s="75"/>
      <c r="N21" s="75"/>
      <c r="O21" s="10"/>
      <c r="P21" s="16"/>
    </row>
    <row r="22" spans="1:16" ht="19" x14ac:dyDescent="0.25">
      <c r="A22" s="24"/>
      <c r="B22" s="23"/>
      <c r="C22" s="23"/>
      <c r="D22" s="23"/>
      <c r="E22" s="23"/>
      <c r="F22" s="23"/>
      <c r="G22" s="23"/>
      <c r="H22" s="23"/>
      <c r="I22" s="23"/>
      <c r="J22" s="23"/>
      <c r="K22" s="23"/>
      <c r="L22" s="16"/>
      <c r="M22" s="16"/>
      <c r="N22" s="16"/>
      <c r="O22" s="16"/>
      <c r="P22" s="16"/>
    </row>
    <row r="23" spans="1:16" ht="28" thickBot="1" x14ac:dyDescent="0.4">
      <c r="A23" s="67" t="s">
        <v>165</v>
      </c>
      <c r="B23" s="68"/>
      <c r="C23" s="68"/>
      <c r="D23" s="68"/>
      <c r="E23" s="68"/>
      <c r="F23" s="68"/>
      <c r="G23" s="68"/>
      <c r="H23" s="68"/>
      <c r="I23" s="68"/>
      <c r="J23" s="68"/>
      <c r="K23" s="68"/>
      <c r="L23" s="69"/>
      <c r="M23" s="70"/>
      <c r="N23" s="70"/>
      <c r="O23" s="52"/>
      <c r="P23" s="16"/>
    </row>
    <row r="24" spans="1:16" ht="129" x14ac:dyDescent="0.25">
      <c r="A24" s="30" t="s">
        <v>0</v>
      </c>
      <c r="B24" s="29" t="s">
        <v>1</v>
      </c>
      <c r="C24" s="29" t="s">
        <v>5</v>
      </c>
      <c r="D24" s="31" t="s">
        <v>13</v>
      </c>
      <c r="E24" s="31" t="s">
        <v>139</v>
      </c>
      <c r="F24" s="31" t="s">
        <v>138</v>
      </c>
      <c r="G24" s="31" t="s">
        <v>141</v>
      </c>
      <c r="H24" s="31" t="s">
        <v>161</v>
      </c>
      <c r="I24" s="31" t="s">
        <v>162</v>
      </c>
      <c r="J24" s="28" t="s">
        <v>143</v>
      </c>
      <c r="K24" s="48" t="s">
        <v>163</v>
      </c>
      <c r="L24" s="53" t="s">
        <v>144</v>
      </c>
      <c r="M24" s="51" t="s">
        <v>166</v>
      </c>
      <c r="N24" s="51" t="s">
        <v>167</v>
      </c>
      <c r="O24" s="57" t="s">
        <v>168</v>
      </c>
      <c r="P24" s="32" t="s">
        <v>62</v>
      </c>
    </row>
    <row r="25" spans="1:16" ht="20" x14ac:dyDescent="0.25">
      <c r="A25" s="46" t="s">
        <v>136</v>
      </c>
      <c r="B25" s="38" t="s">
        <v>54</v>
      </c>
      <c r="C25" s="38" t="s">
        <v>160</v>
      </c>
      <c r="D25" s="38" t="s">
        <v>137</v>
      </c>
      <c r="E25" s="38">
        <v>370</v>
      </c>
      <c r="F25" s="38">
        <v>10.4</v>
      </c>
      <c r="G25" s="39">
        <f t="shared" ref="G25:G26" si="0">1-(F25/E25)</f>
        <v>0.97189189189189185</v>
      </c>
      <c r="H25" s="40">
        <v>4</v>
      </c>
      <c r="I25" s="37"/>
      <c r="J25" s="41">
        <v>0.89</v>
      </c>
      <c r="K25" s="49">
        <v>3</v>
      </c>
      <c r="L25" s="54">
        <f>SUM(H25:I25,K25)</f>
        <v>7</v>
      </c>
      <c r="M25" s="49">
        <v>4</v>
      </c>
      <c r="N25" s="54">
        <v>4</v>
      </c>
      <c r="O25" s="58">
        <f>AVERAGE(H25,K25,M25,N25)</f>
        <v>3.75</v>
      </c>
      <c r="P25" s="26"/>
    </row>
    <row r="26" spans="1:16" ht="20" x14ac:dyDescent="0.25">
      <c r="A26" s="46" t="s">
        <v>136</v>
      </c>
      <c r="B26" s="42" t="s">
        <v>54</v>
      </c>
      <c r="C26" s="42" t="s">
        <v>160</v>
      </c>
      <c r="D26" s="42" t="s">
        <v>140</v>
      </c>
      <c r="E26" s="42">
        <v>680</v>
      </c>
      <c r="F26" s="42">
        <v>12.2</v>
      </c>
      <c r="G26" s="43">
        <f t="shared" si="0"/>
        <v>0.98205882352941176</v>
      </c>
      <c r="H26" s="37"/>
      <c r="I26" s="44">
        <v>4</v>
      </c>
      <c r="J26" s="45">
        <v>0.89</v>
      </c>
      <c r="K26" s="50">
        <v>3</v>
      </c>
      <c r="L26" s="55">
        <f t="shared" ref="L26:L28" si="1">SUM(H26:I26,K26)</f>
        <v>7</v>
      </c>
      <c r="M26" s="50">
        <v>4</v>
      </c>
      <c r="N26" s="55">
        <v>4</v>
      </c>
      <c r="O26" s="59">
        <f t="shared" ref="O26:O34" si="2">AVERAGE(H26,K26,M26,N26)</f>
        <v>3.6666666666666665</v>
      </c>
      <c r="P26" s="26"/>
    </row>
    <row r="27" spans="1:16" ht="20" x14ac:dyDescent="0.25">
      <c r="A27" s="46" t="s">
        <v>142</v>
      </c>
      <c r="B27" s="38" t="s">
        <v>54</v>
      </c>
      <c r="C27" s="38" t="s">
        <v>160</v>
      </c>
      <c r="D27" s="38" t="s">
        <v>137</v>
      </c>
      <c r="E27" s="38">
        <v>370</v>
      </c>
      <c r="F27" s="38">
        <v>8.9</v>
      </c>
      <c r="G27" s="39">
        <f t="shared" ref="G27:G34" si="3">1-(F27/E27)</f>
        <v>0.97594594594594597</v>
      </c>
      <c r="H27" s="40">
        <v>5</v>
      </c>
      <c r="I27" s="37"/>
      <c r="J27" s="41">
        <v>0.89</v>
      </c>
      <c r="K27" s="49">
        <v>3</v>
      </c>
      <c r="L27" s="54">
        <f t="shared" si="1"/>
        <v>8</v>
      </c>
      <c r="M27" s="49">
        <v>4</v>
      </c>
      <c r="N27" s="54">
        <v>4</v>
      </c>
      <c r="O27" s="58">
        <f t="shared" si="2"/>
        <v>4</v>
      </c>
      <c r="P27" s="26"/>
    </row>
    <row r="28" spans="1:16" ht="20" x14ac:dyDescent="0.25">
      <c r="A28" s="46" t="s">
        <v>142</v>
      </c>
      <c r="B28" s="42" t="s">
        <v>54</v>
      </c>
      <c r="C28" s="42" t="s">
        <v>160</v>
      </c>
      <c r="D28" s="42" t="s">
        <v>140</v>
      </c>
      <c r="E28" s="42">
        <v>680</v>
      </c>
      <c r="F28" s="42">
        <v>10.3</v>
      </c>
      <c r="G28" s="43">
        <f t="shared" si="3"/>
        <v>0.9848529411764706</v>
      </c>
      <c r="H28" s="37"/>
      <c r="I28" s="44">
        <v>5</v>
      </c>
      <c r="J28" s="45">
        <v>0.89</v>
      </c>
      <c r="K28" s="50">
        <v>3</v>
      </c>
      <c r="L28" s="55">
        <f t="shared" si="1"/>
        <v>8</v>
      </c>
      <c r="M28" s="50">
        <v>4</v>
      </c>
      <c r="N28" s="55">
        <v>4</v>
      </c>
      <c r="O28" s="59">
        <f t="shared" si="2"/>
        <v>3.6666666666666665</v>
      </c>
      <c r="P28" s="26"/>
    </row>
    <row r="29" spans="1:16" ht="20" x14ac:dyDescent="0.25">
      <c r="A29" s="46" t="s">
        <v>145</v>
      </c>
      <c r="B29" s="38" t="s">
        <v>54</v>
      </c>
      <c r="C29" s="38" t="s">
        <v>160</v>
      </c>
      <c r="D29" s="38" t="s">
        <v>137</v>
      </c>
      <c r="E29" s="38">
        <v>370</v>
      </c>
      <c r="F29" s="38">
        <v>9</v>
      </c>
      <c r="G29" s="39">
        <f t="shared" si="3"/>
        <v>0.9756756756756757</v>
      </c>
      <c r="H29" s="40">
        <v>4</v>
      </c>
      <c r="I29" s="37"/>
      <c r="J29" s="41" t="s">
        <v>164</v>
      </c>
      <c r="K29" s="49" t="s">
        <v>164</v>
      </c>
      <c r="L29" s="54" t="s">
        <v>164</v>
      </c>
      <c r="M29" s="49">
        <v>5</v>
      </c>
      <c r="N29" s="54">
        <v>5</v>
      </c>
      <c r="O29" s="58">
        <f t="shared" si="2"/>
        <v>4.666666666666667</v>
      </c>
      <c r="P29" s="26" t="s">
        <v>169</v>
      </c>
    </row>
    <row r="30" spans="1:16" ht="20" x14ac:dyDescent="0.25">
      <c r="A30" s="46" t="s">
        <v>145</v>
      </c>
      <c r="B30" s="42" t="s">
        <v>54</v>
      </c>
      <c r="C30" s="42" t="s">
        <v>160</v>
      </c>
      <c r="D30" s="42" t="s">
        <v>140</v>
      </c>
      <c r="E30" s="42">
        <v>680</v>
      </c>
      <c r="F30" s="42">
        <v>11.2</v>
      </c>
      <c r="G30" s="43">
        <f t="shared" si="3"/>
        <v>0.98352941176470587</v>
      </c>
      <c r="H30" s="37"/>
      <c r="I30" s="44">
        <v>4</v>
      </c>
      <c r="J30" s="45" t="s">
        <v>164</v>
      </c>
      <c r="K30" s="50" t="s">
        <v>164</v>
      </c>
      <c r="L30" s="55" t="s">
        <v>164</v>
      </c>
      <c r="M30" s="50">
        <v>5</v>
      </c>
      <c r="N30" s="55">
        <v>5</v>
      </c>
      <c r="O30" s="59">
        <f>AVERAGE(H30,K30,M30,N30)</f>
        <v>5</v>
      </c>
      <c r="P30" s="26" t="s">
        <v>169</v>
      </c>
    </row>
    <row r="31" spans="1:16" ht="20" x14ac:dyDescent="0.25">
      <c r="A31" s="46" t="s">
        <v>146</v>
      </c>
      <c r="B31" s="38" t="s">
        <v>54</v>
      </c>
      <c r="C31" s="38" t="s">
        <v>160</v>
      </c>
      <c r="D31" s="38" t="s">
        <v>137</v>
      </c>
      <c r="E31" s="38">
        <v>370</v>
      </c>
      <c r="F31" s="38">
        <v>10.6</v>
      </c>
      <c r="G31" s="39">
        <f t="shared" si="3"/>
        <v>0.97135135135135131</v>
      </c>
      <c r="H31" s="40">
        <v>4</v>
      </c>
      <c r="I31" s="37"/>
      <c r="J31" s="41">
        <v>0.32</v>
      </c>
      <c r="K31" s="49">
        <v>5</v>
      </c>
      <c r="L31" s="54">
        <f t="shared" ref="L31:L32" si="4">SUM(H31:I31,K31)</f>
        <v>9</v>
      </c>
      <c r="M31" s="49">
        <v>3</v>
      </c>
      <c r="N31" s="54">
        <v>3</v>
      </c>
      <c r="O31" s="58">
        <f t="shared" si="2"/>
        <v>3.75</v>
      </c>
      <c r="P31" s="26"/>
    </row>
    <row r="32" spans="1:16" ht="20" x14ac:dyDescent="0.25">
      <c r="A32" s="46" t="s">
        <v>146</v>
      </c>
      <c r="B32" s="42" t="s">
        <v>54</v>
      </c>
      <c r="C32" s="42" t="s">
        <v>160</v>
      </c>
      <c r="D32" s="42" t="s">
        <v>140</v>
      </c>
      <c r="E32" s="42">
        <v>680</v>
      </c>
      <c r="F32" s="42">
        <v>11.9</v>
      </c>
      <c r="G32" s="43">
        <f t="shared" si="3"/>
        <v>0.98250000000000004</v>
      </c>
      <c r="H32" s="37"/>
      <c r="I32" s="44">
        <v>4</v>
      </c>
      <c r="J32" s="45">
        <v>0.32</v>
      </c>
      <c r="K32" s="50">
        <v>5</v>
      </c>
      <c r="L32" s="55">
        <f t="shared" si="4"/>
        <v>9</v>
      </c>
      <c r="M32" s="50">
        <v>3</v>
      </c>
      <c r="N32" s="55">
        <v>3</v>
      </c>
      <c r="O32" s="59">
        <f t="shared" si="2"/>
        <v>3.6666666666666665</v>
      </c>
      <c r="P32" s="26"/>
    </row>
    <row r="33" spans="1:16" ht="20" x14ac:dyDescent="0.25">
      <c r="A33" s="47" t="s">
        <v>147</v>
      </c>
      <c r="B33" s="38" t="s">
        <v>54</v>
      </c>
      <c r="C33" s="38" t="s">
        <v>160</v>
      </c>
      <c r="D33" s="38" t="s">
        <v>137</v>
      </c>
      <c r="E33" s="38">
        <v>370</v>
      </c>
      <c r="F33" s="38">
        <v>11.3</v>
      </c>
      <c r="G33" s="39">
        <f t="shared" si="3"/>
        <v>0.96945945945945944</v>
      </c>
      <c r="H33" s="40">
        <v>3</v>
      </c>
      <c r="I33" s="37"/>
      <c r="J33" s="41" t="s">
        <v>148</v>
      </c>
      <c r="K33" s="49" t="s">
        <v>148</v>
      </c>
      <c r="L33" s="54" t="s">
        <v>148</v>
      </c>
      <c r="M33" s="49" t="s">
        <v>148</v>
      </c>
      <c r="N33" s="54" t="s">
        <v>148</v>
      </c>
      <c r="O33" s="58">
        <f t="shared" si="2"/>
        <v>3</v>
      </c>
      <c r="P33" s="26"/>
    </row>
    <row r="34" spans="1:16" ht="21" thickBot="1" x14ac:dyDescent="0.3">
      <c r="A34" s="47" t="s">
        <v>147</v>
      </c>
      <c r="B34" s="42" t="s">
        <v>54</v>
      </c>
      <c r="C34" s="42" t="s">
        <v>160</v>
      </c>
      <c r="D34" s="42" t="s">
        <v>140</v>
      </c>
      <c r="E34" s="42">
        <v>680</v>
      </c>
      <c r="F34" s="42">
        <v>13.8</v>
      </c>
      <c r="G34" s="43">
        <f t="shared" si="3"/>
        <v>0.9797058823529412</v>
      </c>
      <c r="H34" s="37"/>
      <c r="I34" s="44">
        <v>3</v>
      </c>
      <c r="J34" s="45" t="s">
        <v>148</v>
      </c>
      <c r="K34" s="50" t="s">
        <v>148</v>
      </c>
      <c r="L34" s="56" t="s">
        <v>148</v>
      </c>
      <c r="M34" s="50" t="s">
        <v>148</v>
      </c>
      <c r="N34" s="55" t="s">
        <v>148</v>
      </c>
      <c r="O34" s="59" t="e">
        <f t="shared" si="2"/>
        <v>#DIV/0!</v>
      </c>
      <c r="P34" s="26"/>
    </row>
    <row r="35" spans="1:16" ht="19" x14ac:dyDescent="0.25">
      <c r="A35" s="27"/>
      <c r="B35" s="22"/>
      <c r="C35" s="22"/>
      <c r="D35" s="22"/>
      <c r="E35" s="22"/>
      <c r="F35" s="22"/>
      <c r="G35" s="22"/>
      <c r="H35" s="22"/>
      <c r="I35" s="22"/>
      <c r="J35" s="22"/>
      <c r="K35" s="22"/>
    </row>
    <row r="36" spans="1:16" ht="19" hidden="1" x14ac:dyDescent="0.25">
      <c r="A36" s="27"/>
      <c r="B36" s="22"/>
      <c r="C36" s="22"/>
      <c r="D36" s="22"/>
      <c r="E36" s="22"/>
      <c r="F36" s="22"/>
      <c r="G36" s="22"/>
      <c r="H36" s="22"/>
      <c r="I36" s="22"/>
      <c r="J36" s="22"/>
      <c r="K36" s="22"/>
    </row>
    <row r="37" spans="1:16" ht="19" hidden="1" x14ac:dyDescent="0.25">
      <c r="A37" s="27"/>
      <c r="B37" s="22"/>
      <c r="C37" s="22"/>
      <c r="D37" s="22"/>
      <c r="E37" s="22"/>
      <c r="F37" s="22"/>
      <c r="G37" s="22"/>
      <c r="H37" s="22"/>
      <c r="I37" s="22"/>
      <c r="J37" s="22"/>
      <c r="K37" s="22"/>
    </row>
    <row r="38" spans="1:16" ht="19" hidden="1" x14ac:dyDescent="0.25">
      <c r="A38" s="27"/>
      <c r="B38" s="22"/>
      <c r="C38" s="22"/>
      <c r="D38" s="22"/>
      <c r="E38" s="22"/>
      <c r="F38" s="22"/>
      <c r="G38" s="22"/>
      <c r="H38" s="22"/>
      <c r="I38" s="22"/>
      <c r="J38" s="22"/>
      <c r="K38" s="22"/>
    </row>
    <row r="39" spans="1:16" ht="19" hidden="1" x14ac:dyDescent="0.25">
      <c r="A39" s="27"/>
      <c r="B39" s="22"/>
      <c r="C39" s="22"/>
      <c r="D39" s="22"/>
      <c r="E39" s="22"/>
      <c r="F39" s="22"/>
      <c r="G39" s="22"/>
      <c r="H39" s="22"/>
      <c r="I39" s="22"/>
      <c r="J39" s="22"/>
      <c r="K39" s="22"/>
    </row>
    <row r="40" spans="1:16" ht="19" hidden="1" x14ac:dyDescent="0.25">
      <c r="A40" s="27"/>
      <c r="B40" s="22"/>
      <c r="C40" s="22"/>
      <c r="D40" s="22"/>
      <c r="E40" s="22"/>
      <c r="F40" s="22"/>
      <c r="G40" s="22"/>
      <c r="H40" s="22"/>
      <c r="I40" s="22"/>
      <c r="J40" s="22"/>
      <c r="K40" s="22"/>
    </row>
    <row r="41" spans="1:16" ht="19" hidden="1" x14ac:dyDescent="0.25">
      <c r="A41" s="27"/>
      <c r="B41" s="22"/>
      <c r="C41" s="22"/>
      <c r="D41" s="22"/>
      <c r="E41" s="22"/>
      <c r="F41" s="22"/>
      <c r="G41" s="22"/>
      <c r="H41" s="22"/>
      <c r="I41" s="22"/>
      <c r="J41" s="22"/>
      <c r="K41" s="22"/>
    </row>
    <row r="42" spans="1:16" ht="19" hidden="1" x14ac:dyDescent="0.25">
      <c r="A42" s="27"/>
      <c r="B42" s="22"/>
      <c r="C42" s="22"/>
      <c r="D42" s="22"/>
      <c r="E42" s="22"/>
      <c r="F42" s="22"/>
      <c r="G42" s="22"/>
      <c r="H42" s="22"/>
      <c r="I42" s="22"/>
      <c r="J42" s="22"/>
      <c r="K42" s="22"/>
    </row>
    <row r="43" spans="1:16" ht="19" hidden="1" x14ac:dyDescent="0.25">
      <c r="A43" s="27"/>
      <c r="B43" s="22"/>
      <c r="C43" s="22"/>
      <c r="D43" s="22"/>
      <c r="E43" s="22"/>
      <c r="F43" s="22"/>
      <c r="G43" s="22"/>
      <c r="H43" s="22"/>
      <c r="I43" s="22"/>
      <c r="J43" s="22"/>
      <c r="K43" s="22"/>
    </row>
    <row r="44" spans="1:16" ht="19" hidden="1" x14ac:dyDescent="0.25">
      <c r="A44" s="27"/>
      <c r="B44" s="22"/>
      <c r="C44" s="22"/>
      <c r="D44" s="22"/>
      <c r="E44" s="22"/>
      <c r="F44" s="22"/>
      <c r="G44" s="22"/>
      <c r="H44" s="22"/>
      <c r="I44" s="22"/>
      <c r="J44" s="22"/>
      <c r="K44" s="22"/>
    </row>
    <row r="45" spans="1:16" ht="19" hidden="1" x14ac:dyDescent="0.25">
      <c r="A45" s="27"/>
      <c r="B45" s="22"/>
      <c r="C45" s="22"/>
      <c r="D45" s="22"/>
      <c r="E45" s="22"/>
      <c r="F45" s="22"/>
      <c r="G45" s="22"/>
      <c r="H45" s="22"/>
      <c r="I45" s="22"/>
      <c r="J45" s="22"/>
      <c r="K45" s="22"/>
    </row>
    <row r="46" spans="1:16" ht="19" hidden="1" x14ac:dyDescent="0.25">
      <c r="A46" s="27"/>
      <c r="B46" s="22"/>
      <c r="C46" s="22"/>
      <c r="D46" s="22"/>
      <c r="E46" s="22"/>
      <c r="F46" s="22"/>
      <c r="G46" s="22"/>
      <c r="H46" s="22"/>
      <c r="I46" s="22"/>
      <c r="J46" s="22"/>
      <c r="K46" s="22"/>
    </row>
    <row r="47" spans="1:16" ht="19" hidden="1" x14ac:dyDescent="0.25">
      <c r="A47" s="21"/>
      <c r="B47" s="22"/>
      <c r="C47" s="22"/>
      <c r="D47" s="22"/>
      <c r="E47" s="22"/>
      <c r="F47" s="22"/>
      <c r="G47" s="22"/>
      <c r="H47" s="22"/>
      <c r="I47" s="22"/>
      <c r="J47" s="22"/>
      <c r="K47" s="22"/>
    </row>
    <row r="48" spans="1:16" ht="19" hidden="1" x14ac:dyDescent="0.25">
      <c r="A48" s="21"/>
      <c r="B48" s="22"/>
      <c r="C48" s="22"/>
      <c r="D48" s="22"/>
      <c r="E48" s="22"/>
      <c r="F48" s="22"/>
      <c r="G48" s="22"/>
      <c r="H48" s="22"/>
      <c r="I48" s="22"/>
      <c r="J48" s="22"/>
      <c r="K48" s="22"/>
    </row>
    <row r="49" spans="1:11" ht="22" x14ac:dyDescent="0.3">
      <c r="A49" s="63"/>
      <c r="B49" s="63"/>
      <c r="C49" s="63"/>
      <c r="D49" s="63"/>
      <c r="E49" s="63"/>
      <c r="F49" s="63"/>
      <c r="G49" s="63"/>
      <c r="H49" s="63"/>
      <c r="I49" s="63"/>
      <c r="J49" s="63"/>
      <c r="K49" s="25"/>
    </row>
    <row r="50" spans="1:11" x14ac:dyDescent="0.2">
      <c r="C50" s="60" t="s">
        <v>10</v>
      </c>
      <c r="D50" s="60"/>
      <c r="E50" s="60"/>
      <c r="F50" s="60"/>
      <c r="G50" s="60"/>
      <c r="H50" s="20"/>
      <c r="I50" s="20"/>
    </row>
    <row r="51" spans="1:11" ht="16" x14ac:dyDescent="0.2">
      <c r="A51" t="s">
        <v>0</v>
      </c>
      <c r="B51" t="s">
        <v>1</v>
      </c>
      <c r="C51" t="s">
        <v>5</v>
      </c>
      <c r="D51" s="2" t="s">
        <v>13</v>
      </c>
      <c r="E51" t="s">
        <v>2</v>
      </c>
      <c r="F51" t="s">
        <v>3</v>
      </c>
      <c r="G51" t="s">
        <v>4</v>
      </c>
      <c r="J51" s="10" t="s">
        <v>62</v>
      </c>
    </row>
    <row r="52" spans="1:11" x14ac:dyDescent="0.2">
      <c r="A52" t="s">
        <v>38</v>
      </c>
      <c r="B52" s="5" t="s">
        <v>39</v>
      </c>
      <c r="C52" s="35" t="s">
        <v>30</v>
      </c>
      <c r="D52" s="35" t="s">
        <v>40</v>
      </c>
      <c r="E52" s="35">
        <v>250</v>
      </c>
      <c r="F52" s="35">
        <v>2.9</v>
      </c>
      <c r="G52" s="36">
        <f t="shared" ref="G52:G89" si="5">1-(F52/E52)</f>
        <v>0.98839999999999995</v>
      </c>
      <c r="H52" s="36"/>
      <c r="I52" s="36"/>
      <c r="J52" s="11" t="s">
        <v>66</v>
      </c>
      <c r="K52" s="11"/>
    </row>
    <row r="53" spans="1:11" x14ac:dyDescent="0.2">
      <c r="A53" t="s">
        <v>28</v>
      </c>
      <c r="B53" s="4" t="s">
        <v>24</v>
      </c>
      <c r="C53" t="s">
        <v>30</v>
      </c>
      <c r="D53" t="s">
        <v>12</v>
      </c>
      <c r="E53">
        <v>250</v>
      </c>
      <c r="F53">
        <v>2.93</v>
      </c>
      <c r="G53" s="1">
        <f t="shared" si="5"/>
        <v>0.98828000000000005</v>
      </c>
      <c r="H53" s="1"/>
      <c r="I53" s="1"/>
      <c r="J53" s="10" t="s">
        <v>65</v>
      </c>
    </row>
    <row r="54" spans="1:11" x14ac:dyDescent="0.2">
      <c r="A54" t="s">
        <v>28</v>
      </c>
      <c r="B54" s="4" t="s">
        <v>24</v>
      </c>
      <c r="C54" s="3" t="s">
        <v>31</v>
      </c>
      <c r="D54" t="s">
        <v>12</v>
      </c>
      <c r="E54">
        <v>250</v>
      </c>
      <c r="F54">
        <v>3</v>
      </c>
      <c r="G54" s="1">
        <f t="shared" si="5"/>
        <v>0.98799999999999999</v>
      </c>
      <c r="H54" s="1"/>
      <c r="I54" s="1"/>
      <c r="J54" s="10" t="s">
        <v>65</v>
      </c>
    </row>
    <row r="55" spans="1:11" x14ac:dyDescent="0.2">
      <c r="A55" t="s">
        <v>21</v>
      </c>
      <c r="B55" s="4" t="s">
        <v>24</v>
      </c>
      <c r="C55" t="s">
        <v>30</v>
      </c>
      <c r="D55" t="s">
        <v>12</v>
      </c>
      <c r="E55">
        <v>250</v>
      </c>
      <c r="F55">
        <v>3.1</v>
      </c>
      <c r="G55" s="1">
        <f t="shared" si="5"/>
        <v>0.98760000000000003</v>
      </c>
      <c r="H55" s="1"/>
      <c r="I55" s="1"/>
      <c r="J55" s="10" t="s">
        <v>65</v>
      </c>
    </row>
    <row r="56" spans="1:11" x14ac:dyDescent="0.2">
      <c r="A56" t="s">
        <v>21</v>
      </c>
      <c r="B56" s="4" t="s">
        <v>24</v>
      </c>
      <c r="C56" s="3" t="s">
        <v>31</v>
      </c>
      <c r="D56" t="s">
        <v>12</v>
      </c>
      <c r="E56">
        <v>250</v>
      </c>
      <c r="F56">
        <v>3.25</v>
      </c>
      <c r="G56" s="1">
        <f t="shared" si="5"/>
        <v>0.98699999999999999</v>
      </c>
      <c r="H56" s="1"/>
      <c r="I56" s="1"/>
      <c r="J56" s="10" t="s">
        <v>65</v>
      </c>
    </row>
    <row r="57" spans="1:11" x14ac:dyDescent="0.2">
      <c r="A57" t="s">
        <v>32</v>
      </c>
      <c r="B57" s="4" t="s">
        <v>24</v>
      </c>
      <c r="C57" t="s">
        <v>30</v>
      </c>
      <c r="D57" t="s">
        <v>12</v>
      </c>
      <c r="E57">
        <v>250</v>
      </c>
      <c r="F57">
        <v>3.42</v>
      </c>
      <c r="G57" s="1">
        <f t="shared" si="5"/>
        <v>0.98631999999999997</v>
      </c>
      <c r="H57" s="1"/>
      <c r="I57" s="1"/>
      <c r="J57" s="10" t="s">
        <v>65</v>
      </c>
    </row>
    <row r="58" spans="1:11" x14ac:dyDescent="0.2">
      <c r="A58" t="s">
        <v>14</v>
      </c>
      <c r="B58" s="4" t="s">
        <v>7</v>
      </c>
      <c r="C58" t="s">
        <v>30</v>
      </c>
      <c r="D58" t="s">
        <v>12</v>
      </c>
      <c r="E58">
        <v>250</v>
      </c>
      <c r="F58">
        <v>3.5</v>
      </c>
      <c r="G58" s="1">
        <f t="shared" si="5"/>
        <v>0.98599999999999999</v>
      </c>
      <c r="H58" s="1"/>
      <c r="I58" s="1"/>
      <c r="J58" s="10" t="s">
        <v>65</v>
      </c>
    </row>
    <row r="59" spans="1:11" x14ac:dyDescent="0.2">
      <c r="A59" t="s">
        <v>41</v>
      </c>
      <c r="B59" s="5" t="s">
        <v>39</v>
      </c>
      <c r="C59" s="35" t="s">
        <v>30</v>
      </c>
      <c r="D59" s="35" t="s">
        <v>40</v>
      </c>
      <c r="E59" s="35">
        <v>250</v>
      </c>
      <c r="F59" s="35">
        <v>3.62</v>
      </c>
      <c r="G59" s="36">
        <f t="shared" si="5"/>
        <v>0.98551999999999995</v>
      </c>
      <c r="H59" s="36"/>
      <c r="I59" s="36"/>
      <c r="J59" s="11" t="s">
        <v>66</v>
      </c>
      <c r="K59" s="11"/>
    </row>
    <row r="60" spans="1:11" x14ac:dyDescent="0.2">
      <c r="A60" t="s">
        <v>29</v>
      </c>
      <c r="B60" s="4" t="s">
        <v>24</v>
      </c>
      <c r="C60" t="s">
        <v>30</v>
      </c>
      <c r="D60" t="s">
        <v>12</v>
      </c>
      <c r="E60">
        <v>250</v>
      </c>
      <c r="F60">
        <v>3.75</v>
      </c>
      <c r="G60" s="1">
        <f t="shared" si="5"/>
        <v>0.98499999999999999</v>
      </c>
      <c r="H60" s="1"/>
      <c r="I60" s="1"/>
      <c r="J60" s="10" t="s">
        <v>65</v>
      </c>
    </row>
    <row r="61" spans="1:11" x14ac:dyDescent="0.2">
      <c r="A61" t="s">
        <v>21</v>
      </c>
      <c r="B61" s="4" t="s">
        <v>18</v>
      </c>
      <c r="C61" t="s">
        <v>30</v>
      </c>
      <c r="D61" t="s">
        <v>12</v>
      </c>
      <c r="E61">
        <v>250</v>
      </c>
      <c r="F61">
        <v>3.8</v>
      </c>
      <c r="G61" s="1">
        <f t="shared" si="5"/>
        <v>0.98480000000000001</v>
      </c>
      <c r="H61" s="1"/>
      <c r="I61" s="1"/>
      <c r="J61" s="10" t="s">
        <v>65</v>
      </c>
    </row>
    <row r="62" spans="1:11" x14ac:dyDescent="0.2">
      <c r="A62" s="7" t="s">
        <v>27</v>
      </c>
      <c r="B62" s="4" t="s">
        <v>24</v>
      </c>
      <c r="C62" t="s">
        <v>30</v>
      </c>
      <c r="D62" t="s">
        <v>12</v>
      </c>
      <c r="E62">
        <v>250</v>
      </c>
      <c r="F62">
        <v>3.82</v>
      </c>
      <c r="G62" s="1">
        <f t="shared" si="5"/>
        <v>0.98472000000000004</v>
      </c>
      <c r="H62" s="1"/>
      <c r="I62" s="1"/>
      <c r="J62" s="10" t="s">
        <v>65</v>
      </c>
    </row>
    <row r="63" spans="1:11" x14ac:dyDescent="0.2">
      <c r="A63" t="s">
        <v>42</v>
      </c>
      <c r="B63" s="5" t="s">
        <v>39</v>
      </c>
      <c r="C63" s="35" t="s">
        <v>30</v>
      </c>
      <c r="D63" s="35" t="s">
        <v>40</v>
      </c>
      <c r="E63" s="35">
        <v>250</v>
      </c>
      <c r="F63" s="35">
        <v>3.97</v>
      </c>
      <c r="G63" s="36">
        <f t="shared" si="5"/>
        <v>0.98411999999999999</v>
      </c>
      <c r="H63" s="36"/>
      <c r="I63" s="36"/>
      <c r="J63" s="11" t="s">
        <v>66</v>
      </c>
      <c r="K63" s="11"/>
    </row>
    <row r="64" spans="1:11" x14ac:dyDescent="0.2">
      <c r="A64" t="s">
        <v>22</v>
      </c>
      <c r="B64" s="4" t="s">
        <v>24</v>
      </c>
      <c r="C64" t="s">
        <v>30</v>
      </c>
      <c r="D64" t="s">
        <v>12</v>
      </c>
      <c r="E64">
        <v>250</v>
      </c>
      <c r="F64">
        <v>4.04</v>
      </c>
      <c r="G64" s="1">
        <f t="shared" si="5"/>
        <v>0.98384000000000005</v>
      </c>
      <c r="H64" s="1"/>
      <c r="I64" s="1"/>
      <c r="J64" s="10" t="s">
        <v>65</v>
      </c>
    </row>
    <row r="65" spans="1:11" x14ac:dyDescent="0.2">
      <c r="A65" t="s">
        <v>6</v>
      </c>
      <c r="B65" s="4" t="s">
        <v>7</v>
      </c>
      <c r="C65" t="s">
        <v>30</v>
      </c>
      <c r="D65" t="s">
        <v>12</v>
      </c>
      <c r="E65">
        <v>250</v>
      </c>
      <c r="F65">
        <v>4.16</v>
      </c>
      <c r="G65" s="1">
        <f t="shared" si="5"/>
        <v>0.98336000000000001</v>
      </c>
      <c r="H65" s="1"/>
      <c r="I65" s="1"/>
      <c r="J65" s="10" t="s">
        <v>65</v>
      </c>
    </row>
    <row r="66" spans="1:11" x14ac:dyDescent="0.2">
      <c r="A66" t="s">
        <v>25</v>
      </c>
      <c r="B66" s="5" t="s">
        <v>39</v>
      </c>
      <c r="C66" s="35" t="s">
        <v>30</v>
      </c>
      <c r="D66" s="35" t="s">
        <v>40</v>
      </c>
      <c r="E66" s="35">
        <v>250</v>
      </c>
      <c r="F66" s="35">
        <v>4.2</v>
      </c>
      <c r="G66" s="36">
        <f t="shared" si="5"/>
        <v>0.98319999999999996</v>
      </c>
      <c r="H66" s="36"/>
      <c r="I66" s="36"/>
      <c r="J66" s="11" t="s">
        <v>66</v>
      </c>
      <c r="K66" s="11"/>
    </row>
    <row r="67" spans="1:11" x14ac:dyDescent="0.2">
      <c r="A67" t="s">
        <v>43</v>
      </c>
      <c r="B67" s="5" t="s">
        <v>39</v>
      </c>
      <c r="C67" s="35" t="s">
        <v>30</v>
      </c>
      <c r="D67" s="35" t="s">
        <v>40</v>
      </c>
      <c r="E67" s="35">
        <v>250</v>
      </c>
      <c r="F67" s="35">
        <v>4.25</v>
      </c>
      <c r="G67" s="36">
        <f t="shared" si="5"/>
        <v>0.98299999999999998</v>
      </c>
      <c r="H67" s="36"/>
      <c r="I67" s="36"/>
      <c r="J67" s="11" t="s">
        <v>66</v>
      </c>
      <c r="K67" s="11"/>
    </row>
    <row r="68" spans="1:11" x14ac:dyDescent="0.2">
      <c r="A68" t="s">
        <v>44</v>
      </c>
      <c r="B68" s="5" t="s">
        <v>39</v>
      </c>
      <c r="C68" s="35" t="s">
        <v>30</v>
      </c>
      <c r="D68" s="35" t="s">
        <v>40</v>
      </c>
      <c r="E68" s="35">
        <v>250</v>
      </c>
      <c r="F68" s="35">
        <v>4.2699999999999996</v>
      </c>
      <c r="G68" s="36">
        <f t="shared" si="5"/>
        <v>0.98292000000000002</v>
      </c>
      <c r="H68" s="36"/>
      <c r="I68" s="36"/>
      <c r="J68" s="11" t="s">
        <v>66</v>
      </c>
      <c r="K68" s="11"/>
    </row>
    <row r="69" spans="1:11" x14ac:dyDescent="0.2">
      <c r="A69" t="s">
        <v>6</v>
      </c>
      <c r="B69" s="4" t="s">
        <v>24</v>
      </c>
      <c r="C69" t="s">
        <v>30</v>
      </c>
      <c r="D69" t="s">
        <v>12</v>
      </c>
      <c r="E69">
        <v>250</v>
      </c>
      <c r="F69">
        <v>4.3</v>
      </c>
      <c r="G69" s="1">
        <f t="shared" si="5"/>
        <v>0.98280000000000001</v>
      </c>
      <c r="H69" s="1"/>
      <c r="I69" s="1"/>
      <c r="J69" s="10" t="s">
        <v>65</v>
      </c>
    </row>
    <row r="70" spans="1:11" x14ac:dyDescent="0.2">
      <c r="A70" t="s">
        <v>45</v>
      </c>
      <c r="B70" s="5" t="s">
        <v>39</v>
      </c>
      <c r="C70" s="35" t="s">
        <v>30</v>
      </c>
      <c r="D70" s="35" t="s">
        <v>40</v>
      </c>
      <c r="E70" s="35">
        <v>250</v>
      </c>
      <c r="F70" s="35">
        <v>4.32</v>
      </c>
      <c r="G70" s="36">
        <f t="shared" si="5"/>
        <v>0.98272000000000004</v>
      </c>
      <c r="H70" s="36"/>
      <c r="I70" s="36"/>
      <c r="J70" s="11" t="s">
        <v>66</v>
      </c>
      <c r="K70" s="11"/>
    </row>
    <row r="71" spans="1:11" x14ac:dyDescent="0.2">
      <c r="A71" t="s">
        <v>35</v>
      </c>
      <c r="B71" s="4" t="s">
        <v>24</v>
      </c>
      <c r="C71" t="s">
        <v>30</v>
      </c>
      <c r="D71" t="s">
        <v>12</v>
      </c>
      <c r="E71">
        <v>250</v>
      </c>
      <c r="F71">
        <v>4.49</v>
      </c>
      <c r="G71" s="1">
        <f t="shared" si="5"/>
        <v>0.98204000000000002</v>
      </c>
      <c r="H71" s="1"/>
      <c r="I71" s="1"/>
      <c r="J71" s="10" t="s">
        <v>65</v>
      </c>
    </row>
    <row r="72" spans="1:11" x14ac:dyDescent="0.2">
      <c r="A72" t="s">
        <v>46</v>
      </c>
      <c r="B72" s="5" t="s">
        <v>39</v>
      </c>
      <c r="C72" s="35" t="s">
        <v>30</v>
      </c>
      <c r="D72" s="35" t="s">
        <v>40</v>
      </c>
      <c r="E72" s="35">
        <v>250</v>
      </c>
      <c r="F72" s="35">
        <v>4.5</v>
      </c>
      <c r="G72" s="36">
        <f t="shared" si="5"/>
        <v>0.98199999999999998</v>
      </c>
      <c r="H72" s="36"/>
      <c r="I72" s="36"/>
      <c r="J72" s="11" t="s">
        <v>66</v>
      </c>
      <c r="K72" s="11"/>
    </row>
    <row r="73" spans="1:11" x14ac:dyDescent="0.2">
      <c r="A73" t="s">
        <v>33</v>
      </c>
      <c r="B73" s="4" t="s">
        <v>24</v>
      </c>
      <c r="C73" t="s">
        <v>30</v>
      </c>
      <c r="D73" t="s">
        <v>12</v>
      </c>
      <c r="E73">
        <v>250</v>
      </c>
      <c r="F73">
        <v>4.5599999999999996</v>
      </c>
      <c r="G73" s="1">
        <f t="shared" si="5"/>
        <v>0.98175999999999997</v>
      </c>
      <c r="H73" s="1"/>
      <c r="I73" s="1"/>
      <c r="J73" s="10" t="s">
        <v>65</v>
      </c>
    </row>
    <row r="74" spans="1:11" x14ac:dyDescent="0.2">
      <c r="A74" t="s">
        <v>21</v>
      </c>
      <c r="B74" s="9" t="s">
        <v>83</v>
      </c>
      <c r="C74" s="35" t="s">
        <v>84</v>
      </c>
      <c r="D74" s="35" t="s">
        <v>85</v>
      </c>
      <c r="E74" s="35">
        <v>250</v>
      </c>
      <c r="F74" s="35">
        <v>4.7</v>
      </c>
      <c r="G74" s="36">
        <f t="shared" si="5"/>
        <v>0.98119999999999996</v>
      </c>
      <c r="H74" s="36"/>
      <c r="I74" s="36"/>
      <c r="J74" s="11" t="s">
        <v>86</v>
      </c>
      <c r="K74" s="11"/>
    </row>
    <row r="75" spans="1:11" x14ac:dyDescent="0.2">
      <c r="A75" t="s">
        <v>20</v>
      </c>
      <c r="B75" s="4" t="s">
        <v>18</v>
      </c>
      <c r="C75" t="s">
        <v>30</v>
      </c>
      <c r="D75" t="s">
        <v>12</v>
      </c>
      <c r="E75">
        <v>250</v>
      </c>
      <c r="F75">
        <v>4.75</v>
      </c>
      <c r="G75" s="1">
        <f t="shared" si="5"/>
        <v>0.98099999999999998</v>
      </c>
      <c r="H75" s="1"/>
      <c r="I75" s="1"/>
      <c r="J75" s="10" t="s">
        <v>65</v>
      </c>
    </row>
    <row r="76" spans="1:11" x14ac:dyDescent="0.2">
      <c r="A76" t="s">
        <v>26</v>
      </c>
      <c r="B76" s="4" t="s">
        <v>24</v>
      </c>
      <c r="C76" t="s">
        <v>30</v>
      </c>
      <c r="D76" t="s">
        <v>12</v>
      </c>
      <c r="E76">
        <v>250</v>
      </c>
      <c r="F76">
        <v>4.75</v>
      </c>
      <c r="G76" s="1">
        <f t="shared" si="5"/>
        <v>0.98099999999999998</v>
      </c>
      <c r="H76" s="1"/>
      <c r="I76" s="1"/>
      <c r="J76" s="10" t="s">
        <v>65</v>
      </c>
    </row>
    <row r="77" spans="1:11" x14ac:dyDescent="0.2">
      <c r="A77" t="s">
        <v>8</v>
      </c>
      <c r="B77" s="4" t="s">
        <v>7</v>
      </c>
      <c r="C77" t="s">
        <v>30</v>
      </c>
      <c r="D77" t="s">
        <v>12</v>
      </c>
      <c r="E77">
        <v>250</v>
      </c>
      <c r="F77">
        <v>4.7699999999999996</v>
      </c>
      <c r="G77" s="1">
        <f t="shared" si="5"/>
        <v>0.98092000000000001</v>
      </c>
      <c r="H77" s="1"/>
      <c r="I77" s="1"/>
      <c r="J77" s="10" t="s">
        <v>65</v>
      </c>
    </row>
    <row r="78" spans="1:11" x14ac:dyDescent="0.2">
      <c r="A78" t="s">
        <v>47</v>
      </c>
      <c r="B78" s="5" t="s">
        <v>39</v>
      </c>
      <c r="C78" s="35" t="s">
        <v>30</v>
      </c>
      <c r="D78" s="35" t="s">
        <v>40</v>
      </c>
      <c r="E78" s="35">
        <v>250</v>
      </c>
      <c r="F78" s="35">
        <v>4.79</v>
      </c>
      <c r="G78" s="36">
        <f t="shared" si="5"/>
        <v>0.98084000000000005</v>
      </c>
      <c r="H78" s="36"/>
      <c r="I78" s="36"/>
      <c r="J78" s="11" t="s">
        <v>66</v>
      </c>
      <c r="K78" s="11"/>
    </row>
    <row r="79" spans="1:11" x14ac:dyDescent="0.2">
      <c r="A79" t="s">
        <v>48</v>
      </c>
      <c r="B79" s="5" t="s">
        <v>39</v>
      </c>
      <c r="C79" s="35" t="s">
        <v>30</v>
      </c>
      <c r="D79" s="35" t="s">
        <v>40</v>
      </c>
      <c r="E79" s="35">
        <v>250</v>
      </c>
      <c r="F79" s="35">
        <v>4.9000000000000004</v>
      </c>
      <c r="G79" s="36">
        <f t="shared" si="5"/>
        <v>0.98040000000000005</v>
      </c>
      <c r="H79" s="36"/>
      <c r="I79" s="36"/>
      <c r="J79" s="11" t="s">
        <v>66</v>
      </c>
      <c r="K79" s="11"/>
    </row>
    <row r="80" spans="1:11" x14ac:dyDescent="0.2">
      <c r="A80" t="s">
        <v>49</v>
      </c>
      <c r="B80" s="5" t="s">
        <v>39</v>
      </c>
      <c r="C80" s="35" t="s">
        <v>30</v>
      </c>
      <c r="D80" s="35" t="s">
        <v>40</v>
      </c>
      <c r="E80" s="35">
        <v>250</v>
      </c>
      <c r="F80" s="35">
        <v>5.09</v>
      </c>
      <c r="G80" s="36">
        <f t="shared" si="5"/>
        <v>0.97963999999999996</v>
      </c>
      <c r="H80" s="36"/>
      <c r="I80" s="36"/>
      <c r="J80" s="11" t="s">
        <v>66</v>
      </c>
      <c r="K80" s="11"/>
    </row>
    <row r="81" spans="1:11" x14ac:dyDescent="0.2">
      <c r="A81" t="s">
        <v>19</v>
      </c>
      <c r="B81" s="4" t="s">
        <v>18</v>
      </c>
      <c r="C81" t="s">
        <v>30</v>
      </c>
      <c r="D81" t="s">
        <v>12</v>
      </c>
      <c r="E81">
        <v>250</v>
      </c>
      <c r="F81">
        <v>5.25</v>
      </c>
      <c r="G81" s="1">
        <f t="shared" si="5"/>
        <v>0.97899999999999998</v>
      </c>
      <c r="H81" s="1"/>
      <c r="I81" s="1"/>
      <c r="J81" s="10" t="s">
        <v>65</v>
      </c>
    </row>
    <row r="82" spans="1:11" x14ac:dyDescent="0.2">
      <c r="A82" t="s">
        <v>82</v>
      </c>
      <c r="B82" s="9" t="s">
        <v>83</v>
      </c>
      <c r="C82" s="35" t="s">
        <v>84</v>
      </c>
      <c r="D82" s="35" t="s">
        <v>85</v>
      </c>
      <c r="E82" s="35">
        <v>250</v>
      </c>
      <c r="F82" s="35">
        <v>5.25</v>
      </c>
      <c r="G82" s="36">
        <f t="shared" si="5"/>
        <v>0.97899999999999998</v>
      </c>
      <c r="H82" s="36"/>
      <c r="I82" s="36"/>
      <c r="J82" s="11" t="s">
        <v>90</v>
      </c>
      <c r="K82" s="11"/>
    </row>
    <row r="83" spans="1:11" x14ac:dyDescent="0.2">
      <c r="A83" t="s">
        <v>9</v>
      </c>
      <c r="B83" s="4" t="s">
        <v>7</v>
      </c>
      <c r="C83" t="s">
        <v>30</v>
      </c>
      <c r="D83" t="s">
        <v>12</v>
      </c>
      <c r="E83">
        <v>250</v>
      </c>
      <c r="F83">
        <v>5.55</v>
      </c>
      <c r="G83" s="1">
        <f t="shared" si="5"/>
        <v>0.9778</v>
      </c>
      <c r="H83" s="1"/>
      <c r="I83" s="1"/>
      <c r="J83" s="10" t="s">
        <v>65</v>
      </c>
    </row>
    <row r="84" spans="1:11" x14ac:dyDescent="0.2">
      <c r="A84" t="s">
        <v>16</v>
      </c>
      <c r="B84" s="4" t="s">
        <v>24</v>
      </c>
      <c r="C84" t="s">
        <v>30</v>
      </c>
      <c r="D84" t="s">
        <v>12</v>
      </c>
      <c r="E84">
        <v>250</v>
      </c>
      <c r="F84">
        <v>5.75</v>
      </c>
      <c r="G84" s="1">
        <f t="shared" si="5"/>
        <v>0.97699999999999998</v>
      </c>
      <c r="H84" s="1"/>
      <c r="I84" s="1"/>
      <c r="J84" s="10" t="s">
        <v>65</v>
      </c>
    </row>
    <row r="85" spans="1:11" x14ac:dyDescent="0.2">
      <c r="A85" t="s">
        <v>16</v>
      </c>
      <c r="B85" s="4" t="s">
        <v>7</v>
      </c>
      <c r="C85" t="s">
        <v>30</v>
      </c>
      <c r="D85" t="s">
        <v>12</v>
      </c>
      <c r="E85">
        <v>250</v>
      </c>
      <c r="F85">
        <v>5.8</v>
      </c>
      <c r="G85" s="1">
        <f t="shared" si="5"/>
        <v>0.9768</v>
      </c>
      <c r="H85" s="1"/>
      <c r="I85" s="1"/>
      <c r="J85" s="10" t="s">
        <v>65</v>
      </c>
    </row>
    <row r="86" spans="1:11" x14ac:dyDescent="0.2">
      <c r="A86" t="s">
        <v>34</v>
      </c>
      <c r="B86" s="4" t="s">
        <v>24</v>
      </c>
      <c r="C86" t="s">
        <v>30</v>
      </c>
      <c r="D86" t="s">
        <v>12</v>
      </c>
      <c r="E86">
        <v>250</v>
      </c>
      <c r="F86">
        <v>5.8</v>
      </c>
      <c r="G86" s="1">
        <f t="shared" si="5"/>
        <v>0.9768</v>
      </c>
      <c r="H86" s="1"/>
      <c r="I86" s="1"/>
      <c r="J86" s="10" t="s">
        <v>65</v>
      </c>
    </row>
    <row r="87" spans="1:11" x14ac:dyDescent="0.2">
      <c r="A87" t="s">
        <v>23</v>
      </c>
      <c r="B87" s="4" t="s">
        <v>24</v>
      </c>
      <c r="C87" t="s">
        <v>30</v>
      </c>
      <c r="D87" t="s">
        <v>12</v>
      </c>
      <c r="E87">
        <v>250</v>
      </c>
      <c r="F87">
        <v>6</v>
      </c>
      <c r="G87" s="1">
        <f t="shared" si="5"/>
        <v>0.97599999999999998</v>
      </c>
      <c r="H87" s="1"/>
      <c r="I87" s="1"/>
      <c r="J87" s="10" t="s">
        <v>65</v>
      </c>
    </row>
    <row r="88" spans="1:11" x14ac:dyDescent="0.2">
      <c r="A88" t="s">
        <v>22</v>
      </c>
      <c r="B88" s="4" t="s">
        <v>24</v>
      </c>
      <c r="C88" s="3" t="s">
        <v>31</v>
      </c>
      <c r="D88" t="s">
        <v>12</v>
      </c>
      <c r="E88">
        <v>250</v>
      </c>
      <c r="F88">
        <v>6</v>
      </c>
      <c r="G88" s="1">
        <f t="shared" si="5"/>
        <v>0.97599999999999998</v>
      </c>
      <c r="H88" s="1"/>
      <c r="I88" s="1"/>
      <c r="J88" s="10" t="s">
        <v>65</v>
      </c>
    </row>
    <row r="89" spans="1:11" x14ac:dyDescent="0.2">
      <c r="A89" t="s">
        <v>50</v>
      </c>
      <c r="B89" s="5" t="s">
        <v>39</v>
      </c>
      <c r="C89" s="35" t="s">
        <v>30</v>
      </c>
      <c r="D89" s="35" t="s">
        <v>40</v>
      </c>
      <c r="E89" s="35">
        <v>250</v>
      </c>
      <c r="F89" s="35">
        <v>6.16</v>
      </c>
      <c r="G89" s="36">
        <f t="shared" si="5"/>
        <v>0.97536</v>
      </c>
      <c r="H89" s="36"/>
      <c r="I89" s="36"/>
      <c r="J89" s="11" t="s">
        <v>66</v>
      </c>
      <c r="K89" s="11"/>
    </row>
    <row r="90" spans="1:11" x14ac:dyDescent="0.2">
      <c r="A90" t="s">
        <v>106</v>
      </c>
      <c r="B90" s="14" t="s">
        <v>107</v>
      </c>
      <c r="C90" t="s">
        <v>108</v>
      </c>
      <c r="D90" t="s">
        <v>109</v>
      </c>
      <c r="E90">
        <v>250</v>
      </c>
      <c r="F90" s="13">
        <v>6.25</v>
      </c>
      <c r="G90" s="1">
        <v>0.97499999999999998</v>
      </c>
      <c r="H90" s="1"/>
      <c r="I90" s="1"/>
      <c r="J90" s="10" t="s">
        <v>110</v>
      </c>
    </row>
    <row r="91" spans="1:11" x14ac:dyDescent="0.2">
      <c r="A91" t="s">
        <v>15</v>
      </c>
      <c r="B91" s="4" t="s">
        <v>7</v>
      </c>
      <c r="C91" t="s">
        <v>30</v>
      </c>
      <c r="D91" t="s">
        <v>12</v>
      </c>
      <c r="E91">
        <v>250</v>
      </c>
      <c r="F91">
        <v>6.33</v>
      </c>
      <c r="G91" s="1">
        <f t="shared" ref="G91:G122" si="6">1-(F91/E91)</f>
        <v>0.97467999999999999</v>
      </c>
      <c r="H91" s="1"/>
      <c r="I91" s="1"/>
      <c r="J91" s="10" t="s">
        <v>65</v>
      </c>
    </row>
    <row r="92" spans="1:11" x14ac:dyDescent="0.2">
      <c r="A92" t="s">
        <v>70</v>
      </c>
      <c r="B92" s="9" t="s">
        <v>83</v>
      </c>
      <c r="C92" s="35" t="s">
        <v>84</v>
      </c>
      <c r="D92" s="35" t="s">
        <v>85</v>
      </c>
      <c r="E92" s="35">
        <v>250</v>
      </c>
      <c r="F92" s="35">
        <v>6.4</v>
      </c>
      <c r="G92" s="36">
        <f t="shared" si="6"/>
        <v>0.97440000000000004</v>
      </c>
      <c r="H92" s="36"/>
      <c r="I92" s="36"/>
      <c r="J92" s="11" t="s">
        <v>86</v>
      </c>
      <c r="K92" s="11"/>
    </row>
    <row r="93" spans="1:11" x14ac:dyDescent="0.2">
      <c r="A93" t="s">
        <v>17</v>
      </c>
      <c r="B93" s="4" t="s">
        <v>18</v>
      </c>
      <c r="C93" t="s">
        <v>30</v>
      </c>
      <c r="D93" t="s">
        <v>12</v>
      </c>
      <c r="E93">
        <v>250</v>
      </c>
      <c r="F93">
        <v>6.5</v>
      </c>
      <c r="G93" s="1">
        <f t="shared" si="6"/>
        <v>0.97399999999999998</v>
      </c>
      <c r="H93" s="1"/>
      <c r="I93" s="1"/>
      <c r="J93" s="10" t="s">
        <v>65</v>
      </c>
    </row>
    <row r="94" spans="1:11" x14ac:dyDescent="0.2">
      <c r="A94" t="s">
        <v>36</v>
      </c>
      <c r="B94" s="4" t="s">
        <v>37</v>
      </c>
      <c r="C94" t="s">
        <v>30</v>
      </c>
      <c r="D94" t="s">
        <v>12</v>
      </c>
      <c r="E94">
        <v>250</v>
      </c>
      <c r="F94">
        <v>6.5</v>
      </c>
      <c r="G94" s="1">
        <f t="shared" si="6"/>
        <v>0.97399999999999998</v>
      </c>
      <c r="H94" s="1"/>
      <c r="I94" s="1"/>
      <c r="J94" s="10" t="s">
        <v>65</v>
      </c>
    </row>
    <row r="95" spans="1:11" x14ac:dyDescent="0.2">
      <c r="A95" t="s">
        <v>22</v>
      </c>
      <c r="B95" s="9" t="s">
        <v>83</v>
      </c>
      <c r="C95" s="35" t="s">
        <v>84</v>
      </c>
      <c r="D95" s="35" t="s">
        <v>85</v>
      </c>
      <c r="E95" s="35">
        <v>250</v>
      </c>
      <c r="F95" s="35">
        <v>6.5</v>
      </c>
      <c r="G95" s="36">
        <f t="shared" si="6"/>
        <v>0.97399999999999998</v>
      </c>
      <c r="H95" s="36"/>
      <c r="I95" s="36"/>
      <c r="J95" s="11" t="s">
        <v>86</v>
      </c>
      <c r="K95" s="11"/>
    </row>
    <row r="96" spans="1:11" x14ac:dyDescent="0.2">
      <c r="A96" t="s">
        <v>51</v>
      </c>
      <c r="B96" s="5" t="s">
        <v>39</v>
      </c>
      <c r="C96" s="35" t="s">
        <v>30</v>
      </c>
      <c r="D96" s="35" t="s">
        <v>40</v>
      </c>
      <c r="E96" s="35">
        <v>250</v>
      </c>
      <c r="F96" s="35">
        <v>6.61</v>
      </c>
      <c r="G96" s="36">
        <f t="shared" si="6"/>
        <v>0.97355999999999998</v>
      </c>
      <c r="H96" s="36"/>
      <c r="I96" s="36"/>
      <c r="J96" s="11" t="s">
        <v>66</v>
      </c>
      <c r="K96" s="11"/>
    </row>
    <row r="97" spans="1:11" x14ac:dyDescent="0.2">
      <c r="A97" t="s">
        <v>25</v>
      </c>
      <c r="B97" s="4" t="s">
        <v>24</v>
      </c>
      <c r="C97" t="s">
        <v>30</v>
      </c>
      <c r="D97" t="s">
        <v>12</v>
      </c>
      <c r="E97">
        <v>250</v>
      </c>
      <c r="F97">
        <v>6.75</v>
      </c>
      <c r="G97" s="1">
        <f t="shared" si="6"/>
        <v>0.97299999999999998</v>
      </c>
      <c r="H97" s="1"/>
      <c r="I97" s="1"/>
      <c r="J97" s="10" t="s">
        <v>65</v>
      </c>
    </row>
    <row r="98" spans="1:11" x14ac:dyDescent="0.2">
      <c r="A98" t="s">
        <v>11</v>
      </c>
      <c r="B98" s="4" t="s">
        <v>7</v>
      </c>
      <c r="C98" t="s">
        <v>30</v>
      </c>
      <c r="D98" t="s">
        <v>12</v>
      </c>
      <c r="E98">
        <v>250</v>
      </c>
      <c r="F98">
        <v>7.02</v>
      </c>
      <c r="G98" s="1">
        <f t="shared" si="6"/>
        <v>0.97192000000000001</v>
      </c>
      <c r="H98" s="1"/>
      <c r="I98" s="1"/>
      <c r="J98" s="10" t="s">
        <v>65</v>
      </c>
    </row>
    <row r="99" spans="1:11" x14ac:dyDescent="0.2">
      <c r="A99" t="s">
        <v>89</v>
      </c>
      <c r="B99" s="9" t="s">
        <v>83</v>
      </c>
      <c r="C99" s="35" t="s">
        <v>84</v>
      </c>
      <c r="D99" s="35" t="s">
        <v>85</v>
      </c>
      <c r="E99" s="35">
        <v>250</v>
      </c>
      <c r="F99" s="35">
        <v>7.2</v>
      </c>
      <c r="G99" s="36">
        <f t="shared" si="6"/>
        <v>0.97119999999999995</v>
      </c>
      <c r="H99" s="36"/>
      <c r="I99" s="36"/>
      <c r="J99" s="11" t="s">
        <v>86</v>
      </c>
      <c r="K99" s="11"/>
    </row>
    <row r="100" spans="1:11" x14ac:dyDescent="0.2">
      <c r="A100" t="s">
        <v>32</v>
      </c>
      <c r="B100" s="6" t="s">
        <v>54</v>
      </c>
      <c r="C100" t="s">
        <v>55</v>
      </c>
      <c r="D100" t="s">
        <v>56</v>
      </c>
      <c r="E100">
        <v>370</v>
      </c>
      <c r="F100">
        <v>7.8</v>
      </c>
      <c r="G100" s="1">
        <f t="shared" si="6"/>
        <v>0.97891891891891891</v>
      </c>
      <c r="H100" s="1"/>
      <c r="I100" s="1"/>
      <c r="J100" s="10" t="s">
        <v>63</v>
      </c>
    </row>
    <row r="101" spans="1:11" x14ac:dyDescent="0.2">
      <c r="A101" t="s">
        <v>25</v>
      </c>
      <c r="B101" s="9" t="s">
        <v>83</v>
      </c>
      <c r="C101" s="35" t="s">
        <v>84</v>
      </c>
      <c r="D101" s="35" t="s">
        <v>85</v>
      </c>
      <c r="E101" s="35">
        <v>250</v>
      </c>
      <c r="F101" s="35">
        <v>7.8</v>
      </c>
      <c r="G101" s="36">
        <f t="shared" si="6"/>
        <v>0.96879999999999999</v>
      </c>
      <c r="H101" s="36"/>
      <c r="I101" s="36"/>
      <c r="J101" s="11" t="s">
        <v>86</v>
      </c>
      <c r="K101" s="11"/>
    </row>
    <row r="102" spans="1:11" x14ac:dyDescent="0.2">
      <c r="A102" t="s">
        <v>59</v>
      </c>
      <c r="B102" s="6" t="s">
        <v>54</v>
      </c>
      <c r="C102" t="s">
        <v>55</v>
      </c>
      <c r="D102" t="s">
        <v>56</v>
      </c>
      <c r="E102">
        <v>370</v>
      </c>
      <c r="F102">
        <v>8</v>
      </c>
      <c r="G102" s="1">
        <f t="shared" si="6"/>
        <v>0.97837837837837838</v>
      </c>
      <c r="H102" s="1"/>
      <c r="I102" s="1"/>
      <c r="J102" s="10" t="s">
        <v>63</v>
      </c>
    </row>
    <row r="103" spans="1:11" x14ac:dyDescent="0.2">
      <c r="A103" t="s">
        <v>58</v>
      </c>
      <c r="B103" s="6" t="s">
        <v>54</v>
      </c>
      <c r="C103" t="s">
        <v>55</v>
      </c>
      <c r="D103" t="s">
        <v>56</v>
      </c>
      <c r="E103">
        <v>370</v>
      </c>
      <c r="F103">
        <v>8.1999999999999993</v>
      </c>
      <c r="G103" s="1">
        <f t="shared" si="6"/>
        <v>0.97783783783783784</v>
      </c>
      <c r="H103" s="1"/>
      <c r="I103" s="1"/>
      <c r="J103" s="10" t="s">
        <v>63</v>
      </c>
    </row>
    <row r="104" spans="1:11" x14ac:dyDescent="0.2">
      <c r="A104" t="s">
        <v>22</v>
      </c>
      <c r="B104" s="5" t="s">
        <v>39</v>
      </c>
      <c r="C104" s="35" t="s">
        <v>30</v>
      </c>
      <c r="D104" s="35" t="s">
        <v>40</v>
      </c>
      <c r="E104" s="35">
        <v>250</v>
      </c>
      <c r="F104" s="35">
        <v>8.5299999999999994</v>
      </c>
      <c r="G104" s="36">
        <f t="shared" si="6"/>
        <v>0.96587999999999996</v>
      </c>
      <c r="H104" s="36"/>
      <c r="I104" s="36"/>
      <c r="J104" s="11" t="s">
        <v>66</v>
      </c>
      <c r="K104" s="11"/>
    </row>
    <row r="105" spans="1:11" x14ac:dyDescent="0.2">
      <c r="A105" s="7" t="s">
        <v>27</v>
      </c>
      <c r="B105" s="6" t="s">
        <v>54</v>
      </c>
      <c r="C105" t="s">
        <v>55</v>
      </c>
      <c r="D105" t="s">
        <v>56</v>
      </c>
      <c r="E105">
        <v>370</v>
      </c>
      <c r="F105">
        <v>8.6999999999999993</v>
      </c>
      <c r="G105" s="1">
        <f t="shared" si="6"/>
        <v>0.9764864864864865</v>
      </c>
      <c r="H105" s="1"/>
      <c r="I105" s="1"/>
      <c r="J105" s="10" t="s">
        <v>63</v>
      </c>
    </row>
    <row r="106" spans="1:11" x14ac:dyDescent="0.2">
      <c r="A106" t="s">
        <v>15</v>
      </c>
      <c r="B106" s="6" t="s">
        <v>54</v>
      </c>
      <c r="C106" t="s">
        <v>55</v>
      </c>
      <c r="D106" t="s">
        <v>56</v>
      </c>
      <c r="E106">
        <v>370</v>
      </c>
      <c r="F106">
        <v>8.8000000000000007</v>
      </c>
      <c r="G106" s="1">
        <f t="shared" si="6"/>
        <v>0.97621621621621624</v>
      </c>
      <c r="H106" s="1"/>
      <c r="I106" s="1"/>
      <c r="J106" s="10" t="s">
        <v>63</v>
      </c>
    </row>
    <row r="107" spans="1:11" x14ac:dyDescent="0.2">
      <c r="A107" t="s">
        <v>142</v>
      </c>
      <c r="B107" s="34" t="s">
        <v>159</v>
      </c>
      <c r="C107" t="s">
        <v>55</v>
      </c>
      <c r="D107" t="s">
        <v>137</v>
      </c>
      <c r="E107">
        <v>370</v>
      </c>
      <c r="F107">
        <v>8.9</v>
      </c>
      <c r="G107" s="1">
        <f t="shared" si="6"/>
        <v>0.97594594594594597</v>
      </c>
      <c r="H107" s="1"/>
      <c r="I107" s="1"/>
      <c r="J107" s="10" t="s">
        <v>158</v>
      </c>
    </row>
    <row r="108" spans="1:11" x14ac:dyDescent="0.2">
      <c r="A108" t="s">
        <v>22</v>
      </c>
      <c r="B108" s="6" t="s">
        <v>54</v>
      </c>
      <c r="C108" t="s">
        <v>55</v>
      </c>
      <c r="D108" t="s">
        <v>56</v>
      </c>
      <c r="E108">
        <v>370</v>
      </c>
      <c r="F108">
        <v>8.9</v>
      </c>
      <c r="G108" s="1">
        <f t="shared" si="6"/>
        <v>0.97594594594594597</v>
      </c>
      <c r="H108" s="1"/>
      <c r="I108" s="1"/>
      <c r="J108" s="10" t="s">
        <v>63</v>
      </c>
    </row>
    <row r="109" spans="1:11" x14ac:dyDescent="0.2">
      <c r="A109" t="s">
        <v>145</v>
      </c>
      <c r="B109" s="34" t="s">
        <v>159</v>
      </c>
      <c r="C109" t="s">
        <v>55</v>
      </c>
      <c r="D109" t="s">
        <v>137</v>
      </c>
      <c r="E109">
        <v>370</v>
      </c>
      <c r="F109">
        <v>9</v>
      </c>
      <c r="G109" s="1">
        <f t="shared" si="6"/>
        <v>0.9756756756756757</v>
      </c>
      <c r="H109" s="1"/>
      <c r="I109" s="1"/>
      <c r="J109" s="10" t="s">
        <v>158</v>
      </c>
    </row>
    <row r="110" spans="1:11" x14ac:dyDescent="0.2">
      <c r="A110" t="s">
        <v>60</v>
      </c>
      <c r="B110" s="6" t="s">
        <v>54</v>
      </c>
      <c r="C110" t="s">
        <v>55</v>
      </c>
      <c r="D110" t="s">
        <v>56</v>
      </c>
      <c r="E110">
        <v>370</v>
      </c>
      <c r="F110">
        <v>9.1999999999999993</v>
      </c>
      <c r="G110" s="1">
        <f t="shared" si="6"/>
        <v>0.97513513513513517</v>
      </c>
      <c r="H110" s="1"/>
      <c r="I110" s="1"/>
      <c r="J110" s="10" t="s">
        <v>63</v>
      </c>
    </row>
    <row r="111" spans="1:11" x14ac:dyDescent="0.2">
      <c r="A111" t="s">
        <v>52</v>
      </c>
      <c r="B111" s="5" t="s">
        <v>39</v>
      </c>
      <c r="C111" s="35" t="s">
        <v>30</v>
      </c>
      <c r="D111" s="35" t="s">
        <v>40</v>
      </c>
      <c r="E111" s="35">
        <v>250</v>
      </c>
      <c r="F111" s="35">
        <v>10.02</v>
      </c>
      <c r="G111" s="36">
        <f t="shared" si="6"/>
        <v>0.95992</v>
      </c>
      <c r="H111" s="36"/>
      <c r="I111" s="36"/>
      <c r="J111" s="11" t="s">
        <v>66</v>
      </c>
      <c r="K111" s="11"/>
    </row>
    <row r="112" spans="1:11" x14ac:dyDescent="0.2">
      <c r="A112" t="s">
        <v>16</v>
      </c>
      <c r="B112" s="4" t="s">
        <v>24</v>
      </c>
      <c r="C112" s="3" t="s">
        <v>31</v>
      </c>
      <c r="D112" t="s">
        <v>12</v>
      </c>
      <c r="E112">
        <v>250</v>
      </c>
      <c r="F112">
        <v>10.25</v>
      </c>
      <c r="G112" s="1">
        <f t="shared" si="6"/>
        <v>0.95899999999999996</v>
      </c>
      <c r="H112" s="1"/>
      <c r="I112" s="1"/>
      <c r="J112" s="10" t="s">
        <v>65</v>
      </c>
    </row>
    <row r="113" spans="1:11" x14ac:dyDescent="0.2">
      <c r="A113" t="s">
        <v>142</v>
      </c>
      <c r="B113" s="34" t="s">
        <v>159</v>
      </c>
      <c r="C113" t="s">
        <v>55</v>
      </c>
      <c r="D113" t="s">
        <v>140</v>
      </c>
      <c r="E113">
        <v>680</v>
      </c>
      <c r="F113">
        <v>10.3</v>
      </c>
      <c r="G113" s="1">
        <f t="shared" si="6"/>
        <v>0.9848529411764706</v>
      </c>
      <c r="H113" s="1"/>
      <c r="I113" s="1"/>
      <c r="J113" s="10" t="s">
        <v>158</v>
      </c>
    </row>
    <row r="114" spans="1:11" x14ac:dyDescent="0.2">
      <c r="A114" t="s">
        <v>61</v>
      </c>
      <c r="B114" s="6" t="s">
        <v>54</v>
      </c>
      <c r="C114" t="s">
        <v>55</v>
      </c>
      <c r="D114" t="s">
        <v>56</v>
      </c>
      <c r="E114">
        <v>370</v>
      </c>
      <c r="F114">
        <v>10.3</v>
      </c>
      <c r="G114" s="1">
        <f t="shared" si="6"/>
        <v>0.97216216216216211</v>
      </c>
      <c r="H114" s="1"/>
      <c r="I114" s="1"/>
      <c r="J114" s="10" t="s">
        <v>63</v>
      </c>
    </row>
    <row r="115" spans="1:11" x14ac:dyDescent="0.2">
      <c r="A115" t="s">
        <v>32</v>
      </c>
      <c r="B115" s="6" t="s">
        <v>54</v>
      </c>
      <c r="C115" t="s">
        <v>55</v>
      </c>
      <c r="D115" t="s">
        <v>57</v>
      </c>
      <c r="E115">
        <v>680</v>
      </c>
      <c r="F115">
        <v>10.4</v>
      </c>
      <c r="G115" s="1">
        <f t="shared" si="6"/>
        <v>0.98470588235294121</v>
      </c>
      <c r="H115" s="1"/>
      <c r="I115" s="1"/>
      <c r="J115" s="10" t="s">
        <v>63</v>
      </c>
    </row>
    <row r="116" spans="1:11" x14ac:dyDescent="0.2">
      <c r="A116" t="s">
        <v>136</v>
      </c>
      <c r="B116" s="34" t="s">
        <v>159</v>
      </c>
      <c r="C116" t="s">
        <v>55</v>
      </c>
      <c r="D116" t="s">
        <v>137</v>
      </c>
      <c r="E116">
        <v>370</v>
      </c>
      <c r="F116">
        <v>10.4</v>
      </c>
      <c r="G116" s="1">
        <f t="shared" si="6"/>
        <v>0.97189189189189185</v>
      </c>
      <c r="H116" s="1"/>
      <c r="I116" s="1"/>
      <c r="J116" s="10" t="s">
        <v>158</v>
      </c>
    </row>
    <row r="117" spans="1:11" x14ac:dyDescent="0.2">
      <c r="A117" t="s">
        <v>146</v>
      </c>
      <c r="B117" s="34" t="s">
        <v>159</v>
      </c>
      <c r="C117" t="s">
        <v>55</v>
      </c>
      <c r="D117" t="s">
        <v>137</v>
      </c>
      <c r="E117">
        <v>370</v>
      </c>
      <c r="F117">
        <v>10.6</v>
      </c>
      <c r="G117" s="1">
        <f t="shared" si="6"/>
        <v>0.97135135135135131</v>
      </c>
      <c r="H117" s="1"/>
      <c r="I117" s="1"/>
      <c r="J117" s="10" t="s">
        <v>158</v>
      </c>
    </row>
    <row r="118" spans="1:11" x14ac:dyDescent="0.2">
      <c r="A118" t="s">
        <v>87</v>
      </c>
      <c r="B118" s="9" t="s">
        <v>83</v>
      </c>
      <c r="C118" s="35" t="s">
        <v>84</v>
      </c>
      <c r="D118" s="35" t="s">
        <v>85</v>
      </c>
      <c r="E118" s="35">
        <v>250</v>
      </c>
      <c r="F118" s="35">
        <v>10.7</v>
      </c>
      <c r="G118" s="36">
        <f t="shared" si="6"/>
        <v>0.95720000000000005</v>
      </c>
      <c r="H118" s="36"/>
      <c r="I118" s="36"/>
      <c r="J118" s="11" t="s">
        <v>86</v>
      </c>
      <c r="K118" s="11"/>
    </row>
    <row r="119" spans="1:11" x14ac:dyDescent="0.2">
      <c r="A119" t="s">
        <v>58</v>
      </c>
      <c r="B119" s="6" t="s">
        <v>54</v>
      </c>
      <c r="C119" t="s">
        <v>55</v>
      </c>
      <c r="D119" t="s">
        <v>57</v>
      </c>
      <c r="E119">
        <v>680</v>
      </c>
      <c r="F119">
        <v>11</v>
      </c>
      <c r="G119" s="1">
        <f t="shared" si="6"/>
        <v>0.98382352941176465</v>
      </c>
      <c r="H119" s="1"/>
      <c r="I119" s="1"/>
      <c r="J119" s="10" t="s">
        <v>63</v>
      </c>
    </row>
    <row r="120" spans="1:11" x14ac:dyDescent="0.2">
      <c r="A120" t="s">
        <v>59</v>
      </c>
      <c r="B120" s="6" t="s">
        <v>54</v>
      </c>
      <c r="C120" t="s">
        <v>55</v>
      </c>
      <c r="D120" t="s">
        <v>57</v>
      </c>
      <c r="E120">
        <v>680</v>
      </c>
      <c r="F120">
        <v>11.1</v>
      </c>
      <c r="G120" s="1">
        <f t="shared" si="6"/>
        <v>0.98367647058823526</v>
      </c>
      <c r="H120" s="1"/>
      <c r="I120" s="1"/>
      <c r="J120" s="10" t="s">
        <v>63</v>
      </c>
    </row>
    <row r="121" spans="1:11" x14ac:dyDescent="0.2">
      <c r="A121" t="s">
        <v>145</v>
      </c>
      <c r="B121" s="34" t="s">
        <v>159</v>
      </c>
      <c r="C121" t="s">
        <v>55</v>
      </c>
      <c r="D121" t="s">
        <v>140</v>
      </c>
      <c r="E121">
        <v>680</v>
      </c>
      <c r="F121">
        <v>11.2</v>
      </c>
      <c r="G121" s="1">
        <f t="shared" si="6"/>
        <v>0.98352941176470587</v>
      </c>
      <c r="H121" s="1"/>
      <c r="I121" s="1"/>
      <c r="J121" s="10" t="s">
        <v>158</v>
      </c>
    </row>
    <row r="122" spans="1:11" x14ac:dyDescent="0.2">
      <c r="A122" t="s">
        <v>147</v>
      </c>
      <c r="B122" s="34" t="s">
        <v>159</v>
      </c>
      <c r="C122" t="s">
        <v>55</v>
      </c>
      <c r="D122" t="s">
        <v>137</v>
      </c>
      <c r="E122">
        <v>370</v>
      </c>
      <c r="F122">
        <v>11.3</v>
      </c>
      <c r="G122" s="1">
        <f t="shared" si="6"/>
        <v>0.96945945945945944</v>
      </c>
      <c r="H122" s="1"/>
      <c r="I122" s="1"/>
      <c r="J122" s="10" t="s">
        <v>158</v>
      </c>
    </row>
    <row r="123" spans="1:11" x14ac:dyDescent="0.2">
      <c r="A123" s="7" t="s">
        <v>27</v>
      </c>
      <c r="B123" s="6" t="s">
        <v>54</v>
      </c>
      <c r="C123" t="s">
        <v>55</v>
      </c>
      <c r="D123" t="s">
        <v>57</v>
      </c>
      <c r="E123">
        <v>680</v>
      </c>
      <c r="F123">
        <v>11.4</v>
      </c>
      <c r="G123" s="1">
        <f t="shared" ref="G123:G154" si="7">1-(F123/E123)</f>
        <v>0.9832352941176471</v>
      </c>
      <c r="H123" s="1"/>
      <c r="I123" s="1"/>
      <c r="J123" s="10" t="s">
        <v>63</v>
      </c>
    </row>
    <row r="124" spans="1:11" x14ac:dyDescent="0.2">
      <c r="A124" t="s">
        <v>67</v>
      </c>
      <c r="B124" s="6" t="s">
        <v>54</v>
      </c>
      <c r="C124" t="s">
        <v>55</v>
      </c>
      <c r="D124" t="s">
        <v>56</v>
      </c>
      <c r="E124">
        <v>370</v>
      </c>
      <c r="F124">
        <v>11.5</v>
      </c>
      <c r="G124" s="1">
        <f t="shared" si="7"/>
        <v>0.9689189189189189</v>
      </c>
      <c r="H124" s="1"/>
      <c r="I124" s="1"/>
      <c r="J124" s="10" t="s">
        <v>68</v>
      </c>
    </row>
    <row r="125" spans="1:11" x14ac:dyDescent="0.2">
      <c r="A125" t="s">
        <v>69</v>
      </c>
      <c r="B125" s="6" t="s">
        <v>54</v>
      </c>
      <c r="C125" t="s">
        <v>55</v>
      </c>
      <c r="D125" t="s">
        <v>56</v>
      </c>
      <c r="E125">
        <v>370</v>
      </c>
      <c r="F125">
        <v>11.8</v>
      </c>
      <c r="G125" s="1">
        <f t="shared" si="7"/>
        <v>0.9681081081081081</v>
      </c>
      <c r="H125" s="1"/>
      <c r="I125" s="1"/>
      <c r="J125" s="10" t="s">
        <v>68</v>
      </c>
    </row>
    <row r="126" spans="1:11" x14ac:dyDescent="0.2">
      <c r="A126" t="s">
        <v>146</v>
      </c>
      <c r="B126" s="34" t="s">
        <v>159</v>
      </c>
      <c r="C126" t="s">
        <v>55</v>
      </c>
      <c r="D126" t="s">
        <v>140</v>
      </c>
      <c r="E126">
        <v>680</v>
      </c>
      <c r="F126">
        <v>11.9</v>
      </c>
      <c r="G126" s="1">
        <f t="shared" si="7"/>
        <v>0.98250000000000004</v>
      </c>
      <c r="H126" s="1"/>
      <c r="I126" s="1"/>
      <c r="J126" s="10" t="s">
        <v>158</v>
      </c>
    </row>
    <row r="127" spans="1:11" x14ac:dyDescent="0.2">
      <c r="A127" t="s">
        <v>64</v>
      </c>
      <c r="B127" s="6" t="s">
        <v>54</v>
      </c>
      <c r="C127" t="s">
        <v>55</v>
      </c>
      <c r="D127" t="s">
        <v>56</v>
      </c>
      <c r="E127">
        <v>370</v>
      </c>
      <c r="F127">
        <v>12</v>
      </c>
      <c r="G127" s="1">
        <f t="shared" si="7"/>
        <v>0.96756756756756757</v>
      </c>
      <c r="H127" s="1"/>
      <c r="I127" s="1"/>
      <c r="J127" s="10" t="s">
        <v>63</v>
      </c>
    </row>
    <row r="128" spans="1:11" x14ac:dyDescent="0.2">
      <c r="A128" t="s">
        <v>136</v>
      </c>
      <c r="B128" s="34" t="s">
        <v>159</v>
      </c>
      <c r="C128" t="s">
        <v>55</v>
      </c>
      <c r="D128" t="s">
        <v>140</v>
      </c>
      <c r="E128">
        <v>680</v>
      </c>
      <c r="F128">
        <v>12.2</v>
      </c>
      <c r="G128" s="1">
        <f t="shared" si="7"/>
        <v>0.98205882352941176</v>
      </c>
      <c r="H128" s="1"/>
      <c r="I128" s="1"/>
      <c r="J128" s="10" t="s">
        <v>158</v>
      </c>
    </row>
    <row r="129" spans="1:11" x14ac:dyDescent="0.2">
      <c r="A129" t="s">
        <v>70</v>
      </c>
      <c r="B129" s="6" t="s">
        <v>54</v>
      </c>
      <c r="C129" t="s">
        <v>55</v>
      </c>
      <c r="D129" t="s">
        <v>57</v>
      </c>
      <c r="E129">
        <v>680</v>
      </c>
      <c r="F129">
        <v>12.2</v>
      </c>
      <c r="G129" s="1">
        <f t="shared" si="7"/>
        <v>0.98205882352941176</v>
      </c>
      <c r="H129" s="1"/>
      <c r="I129" s="1"/>
      <c r="J129" s="10" t="s">
        <v>68</v>
      </c>
    </row>
    <row r="130" spans="1:11" x14ac:dyDescent="0.2">
      <c r="A130" t="s">
        <v>70</v>
      </c>
      <c r="B130" s="6" t="s">
        <v>54</v>
      </c>
      <c r="C130" t="s">
        <v>55</v>
      </c>
      <c r="D130" t="s">
        <v>56</v>
      </c>
      <c r="E130">
        <v>370</v>
      </c>
      <c r="F130">
        <v>12.2</v>
      </c>
      <c r="G130" s="1">
        <f t="shared" si="7"/>
        <v>0.96702702702702703</v>
      </c>
      <c r="H130" s="1"/>
      <c r="I130" s="1"/>
      <c r="J130" s="10" t="s">
        <v>68</v>
      </c>
    </row>
    <row r="131" spans="1:11" x14ac:dyDescent="0.2">
      <c r="A131" t="s">
        <v>34</v>
      </c>
      <c r="B131" s="6" t="s">
        <v>54</v>
      </c>
      <c r="C131" t="s">
        <v>55</v>
      </c>
      <c r="D131" t="s">
        <v>56</v>
      </c>
      <c r="E131">
        <v>370</v>
      </c>
      <c r="F131">
        <v>12.2</v>
      </c>
      <c r="G131" s="1">
        <f t="shared" si="7"/>
        <v>0.96702702702702703</v>
      </c>
      <c r="H131" s="1"/>
      <c r="I131" s="1"/>
      <c r="J131" s="10" t="s">
        <v>68</v>
      </c>
    </row>
    <row r="132" spans="1:11" x14ac:dyDescent="0.2">
      <c r="A132" t="s">
        <v>60</v>
      </c>
      <c r="B132" s="6" t="s">
        <v>54</v>
      </c>
      <c r="C132" t="s">
        <v>55</v>
      </c>
      <c r="D132" t="s">
        <v>57</v>
      </c>
      <c r="E132">
        <v>680</v>
      </c>
      <c r="F132">
        <v>12.3</v>
      </c>
      <c r="G132" s="1">
        <f t="shared" si="7"/>
        <v>0.98191176470588237</v>
      </c>
      <c r="H132" s="1"/>
      <c r="I132" s="1"/>
      <c r="J132" s="10" t="s">
        <v>63</v>
      </c>
    </row>
    <row r="133" spans="1:11" x14ac:dyDescent="0.2">
      <c r="A133" t="s">
        <v>22</v>
      </c>
      <c r="B133" s="6" t="s">
        <v>54</v>
      </c>
      <c r="C133" t="s">
        <v>55</v>
      </c>
      <c r="D133" t="s">
        <v>57</v>
      </c>
      <c r="E133">
        <v>680</v>
      </c>
      <c r="F133">
        <v>12.6</v>
      </c>
      <c r="G133" s="1">
        <f t="shared" si="7"/>
        <v>0.98147058823529409</v>
      </c>
      <c r="H133" s="1"/>
      <c r="I133" s="1"/>
      <c r="J133" s="10" t="s">
        <v>63</v>
      </c>
    </row>
    <row r="134" spans="1:11" x14ac:dyDescent="0.2">
      <c r="A134" t="s">
        <v>71</v>
      </c>
      <c r="B134" s="6" t="s">
        <v>54</v>
      </c>
      <c r="C134" t="s">
        <v>55</v>
      </c>
      <c r="D134" t="s">
        <v>56</v>
      </c>
      <c r="E134">
        <v>370</v>
      </c>
      <c r="F134">
        <v>12.6</v>
      </c>
      <c r="G134" s="1">
        <f t="shared" si="7"/>
        <v>0.96594594594594596</v>
      </c>
      <c r="H134" s="1"/>
      <c r="I134" s="1"/>
      <c r="J134" s="10" t="s">
        <v>68</v>
      </c>
    </row>
    <row r="135" spans="1:11" x14ac:dyDescent="0.2">
      <c r="A135" t="s">
        <v>72</v>
      </c>
      <c r="B135" s="6" t="s">
        <v>54</v>
      </c>
      <c r="C135" t="s">
        <v>55</v>
      </c>
      <c r="D135" t="s">
        <v>56</v>
      </c>
      <c r="E135">
        <v>370</v>
      </c>
      <c r="F135">
        <v>12.6</v>
      </c>
      <c r="G135" s="1">
        <f t="shared" si="7"/>
        <v>0.96594594594594596</v>
      </c>
      <c r="H135" s="1"/>
      <c r="I135" s="1"/>
      <c r="J135" s="10" t="s">
        <v>68</v>
      </c>
    </row>
    <row r="136" spans="1:11" x14ac:dyDescent="0.2">
      <c r="A136" s="8" t="s">
        <v>81</v>
      </c>
      <c r="B136" s="6" t="s">
        <v>54</v>
      </c>
      <c r="C136" t="s">
        <v>55</v>
      </c>
      <c r="D136" t="s">
        <v>56</v>
      </c>
      <c r="E136">
        <v>370</v>
      </c>
      <c r="F136">
        <v>12.6</v>
      </c>
      <c r="G136" s="1">
        <f t="shared" si="7"/>
        <v>0.96594594594594596</v>
      </c>
      <c r="H136" s="1"/>
      <c r="I136" s="1"/>
      <c r="J136" s="10" t="s">
        <v>68</v>
      </c>
    </row>
    <row r="137" spans="1:11" x14ac:dyDescent="0.2">
      <c r="A137" t="s">
        <v>73</v>
      </c>
      <c r="B137" s="6" t="s">
        <v>54</v>
      </c>
      <c r="C137" t="s">
        <v>55</v>
      </c>
      <c r="D137" t="s">
        <v>56</v>
      </c>
      <c r="E137">
        <v>370</v>
      </c>
      <c r="F137">
        <v>12.6</v>
      </c>
      <c r="G137" s="1">
        <f t="shared" si="7"/>
        <v>0.96594594594594596</v>
      </c>
      <c r="H137" s="1"/>
      <c r="I137" s="1"/>
      <c r="J137" s="10" t="s">
        <v>68</v>
      </c>
    </row>
    <row r="138" spans="1:11" x14ac:dyDescent="0.2">
      <c r="A138" t="s">
        <v>88</v>
      </c>
      <c r="B138" s="9" t="s">
        <v>83</v>
      </c>
      <c r="C138" s="35" t="s">
        <v>84</v>
      </c>
      <c r="D138" s="35" t="s">
        <v>85</v>
      </c>
      <c r="E138" s="35">
        <v>250</v>
      </c>
      <c r="F138" s="35">
        <v>12.8</v>
      </c>
      <c r="G138" s="36">
        <f t="shared" si="7"/>
        <v>0.94879999999999998</v>
      </c>
      <c r="H138" s="36"/>
      <c r="I138" s="36"/>
      <c r="J138" s="11" t="s">
        <v>86</v>
      </c>
      <c r="K138" s="11"/>
    </row>
    <row r="139" spans="1:11" x14ac:dyDescent="0.2">
      <c r="A139" t="s">
        <v>69</v>
      </c>
      <c r="B139" s="6" t="s">
        <v>54</v>
      </c>
      <c r="C139" t="s">
        <v>55</v>
      </c>
      <c r="D139" t="s">
        <v>57</v>
      </c>
      <c r="E139">
        <v>680</v>
      </c>
      <c r="F139">
        <v>12.9</v>
      </c>
      <c r="G139" s="1">
        <f t="shared" si="7"/>
        <v>0.98102941176470593</v>
      </c>
      <c r="H139" s="1"/>
      <c r="I139" s="1"/>
      <c r="J139" s="10" t="s">
        <v>68</v>
      </c>
    </row>
    <row r="140" spans="1:11" x14ac:dyDescent="0.2">
      <c r="A140" t="s">
        <v>74</v>
      </c>
      <c r="B140" s="6" t="s">
        <v>54</v>
      </c>
      <c r="C140" t="s">
        <v>55</v>
      </c>
      <c r="D140" t="s">
        <v>56</v>
      </c>
      <c r="E140">
        <v>370</v>
      </c>
      <c r="F140">
        <v>13</v>
      </c>
      <c r="G140" s="1">
        <f t="shared" si="7"/>
        <v>0.96486486486486489</v>
      </c>
      <c r="H140" s="1"/>
      <c r="I140" s="1"/>
      <c r="J140" s="10" t="s">
        <v>68</v>
      </c>
    </row>
    <row r="141" spans="1:11" x14ac:dyDescent="0.2">
      <c r="A141" s="7" t="s">
        <v>27</v>
      </c>
      <c r="B141" s="6" t="s">
        <v>54</v>
      </c>
      <c r="C141" t="s">
        <v>55</v>
      </c>
      <c r="D141" t="s">
        <v>56</v>
      </c>
      <c r="E141">
        <v>370</v>
      </c>
      <c r="F141">
        <v>13</v>
      </c>
      <c r="G141" s="1">
        <f t="shared" si="7"/>
        <v>0.96486486486486489</v>
      </c>
      <c r="H141" s="1"/>
      <c r="I141" s="1"/>
      <c r="J141" s="10" t="s">
        <v>68</v>
      </c>
    </row>
    <row r="142" spans="1:11" x14ac:dyDescent="0.2">
      <c r="A142" t="s">
        <v>76</v>
      </c>
      <c r="B142" s="6" t="s">
        <v>54</v>
      </c>
      <c r="C142" t="s">
        <v>55</v>
      </c>
      <c r="D142" t="s">
        <v>56</v>
      </c>
      <c r="E142">
        <v>370</v>
      </c>
      <c r="F142">
        <v>13.3</v>
      </c>
      <c r="G142" s="1">
        <f t="shared" si="7"/>
        <v>0.96405405405405409</v>
      </c>
      <c r="H142" s="1"/>
      <c r="I142" s="1"/>
      <c r="J142" s="10" t="s">
        <v>68</v>
      </c>
    </row>
    <row r="143" spans="1:11" x14ac:dyDescent="0.2">
      <c r="A143" t="s">
        <v>72</v>
      </c>
      <c r="B143" s="6" t="s">
        <v>54</v>
      </c>
      <c r="C143" t="s">
        <v>55</v>
      </c>
      <c r="D143" t="s">
        <v>57</v>
      </c>
      <c r="E143">
        <v>680</v>
      </c>
      <c r="F143">
        <v>13.6</v>
      </c>
      <c r="G143" s="1">
        <f t="shared" si="7"/>
        <v>0.98</v>
      </c>
      <c r="H143" s="1"/>
      <c r="I143" s="1"/>
      <c r="J143" s="10" t="s">
        <v>68</v>
      </c>
    </row>
    <row r="144" spans="1:11" x14ac:dyDescent="0.2">
      <c r="A144" s="8" t="s">
        <v>81</v>
      </c>
      <c r="B144" s="6" t="s">
        <v>54</v>
      </c>
      <c r="C144" t="s">
        <v>55</v>
      </c>
      <c r="D144" t="s">
        <v>57</v>
      </c>
      <c r="E144">
        <v>680</v>
      </c>
      <c r="F144">
        <v>13.6</v>
      </c>
      <c r="G144" s="1">
        <f t="shared" si="7"/>
        <v>0.98</v>
      </c>
      <c r="H144" s="1"/>
      <c r="I144" s="1"/>
      <c r="J144" s="10" t="s">
        <v>68</v>
      </c>
    </row>
    <row r="145" spans="1:11" x14ac:dyDescent="0.2">
      <c r="A145" t="s">
        <v>74</v>
      </c>
      <c r="B145" s="6" t="s">
        <v>54</v>
      </c>
      <c r="C145" t="s">
        <v>55</v>
      </c>
      <c r="D145" t="s">
        <v>57</v>
      </c>
      <c r="E145">
        <v>680</v>
      </c>
      <c r="F145">
        <v>13.6</v>
      </c>
      <c r="G145" s="1">
        <f t="shared" si="7"/>
        <v>0.98</v>
      </c>
      <c r="H145" s="1"/>
      <c r="I145" s="1"/>
      <c r="J145" s="10" t="s">
        <v>68</v>
      </c>
    </row>
    <row r="146" spans="1:11" x14ac:dyDescent="0.2">
      <c r="A146" t="s">
        <v>77</v>
      </c>
      <c r="B146" s="6" t="s">
        <v>54</v>
      </c>
      <c r="C146" t="s">
        <v>55</v>
      </c>
      <c r="D146" t="s">
        <v>56</v>
      </c>
      <c r="E146">
        <v>370</v>
      </c>
      <c r="F146">
        <v>13.7</v>
      </c>
      <c r="G146" s="1">
        <f t="shared" si="7"/>
        <v>0.96297297297297302</v>
      </c>
      <c r="H146" s="1"/>
      <c r="I146" s="1"/>
      <c r="J146" s="10" t="s">
        <v>68</v>
      </c>
    </row>
    <row r="147" spans="1:11" x14ac:dyDescent="0.2">
      <c r="A147" t="s">
        <v>147</v>
      </c>
      <c r="B147" s="34" t="s">
        <v>159</v>
      </c>
      <c r="C147" t="s">
        <v>55</v>
      </c>
      <c r="D147" t="s">
        <v>140</v>
      </c>
      <c r="E147">
        <v>680</v>
      </c>
      <c r="F147">
        <v>13.8</v>
      </c>
      <c r="G147" s="1">
        <f t="shared" si="7"/>
        <v>0.9797058823529412</v>
      </c>
      <c r="H147" s="1"/>
      <c r="I147" s="1"/>
      <c r="J147" s="10" t="s">
        <v>158</v>
      </c>
    </row>
    <row r="148" spans="1:11" x14ac:dyDescent="0.2">
      <c r="A148" t="s">
        <v>53</v>
      </c>
      <c r="B148" s="5" t="s">
        <v>39</v>
      </c>
      <c r="C148" s="35" t="s">
        <v>30</v>
      </c>
      <c r="D148" s="35" t="s">
        <v>40</v>
      </c>
      <c r="E148" s="35">
        <v>250</v>
      </c>
      <c r="F148" s="35">
        <v>14.24</v>
      </c>
      <c r="G148" s="36">
        <f t="shared" si="7"/>
        <v>0.94303999999999999</v>
      </c>
      <c r="H148" s="36"/>
      <c r="I148" s="36"/>
      <c r="J148" s="11" t="s">
        <v>66</v>
      </c>
      <c r="K148" s="11"/>
    </row>
    <row r="149" spans="1:11" x14ac:dyDescent="0.2">
      <c r="A149" t="s">
        <v>67</v>
      </c>
      <c r="B149" s="6" t="s">
        <v>54</v>
      </c>
      <c r="C149" t="s">
        <v>55</v>
      </c>
      <c r="D149" t="s">
        <v>57</v>
      </c>
      <c r="E149">
        <v>680</v>
      </c>
      <c r="F149">
        <v>14.3</v>
      </c>
      <c r="G149" s="1">
        <f t="shared" si="7"/>
        <v>0.97897058823529415</v>
      </c>
      <c r="H149" s="1"/>
      <c r="I149" s="1"/>
      <c r="J149" s="10" t="s">
        <v>68</v>
      </c>
    </row>
    <row r="150" spans="1:11" x14ac:dyDescent="0.2">
      <c r="A150" t="s">
        <v>76</v>
      </c>
      <c r="B150" s="6" t="s">
        <v>54</v>
      </c>
      <c r="C150" t="s">
        <v>55</v>
      </c>
      <c r="D150" t="s">
        <v>57</v>
      </c>
      <c r="E150">
        <v>680</v>
      </c>
      <c r="F150">
        <v>14.3</v>
      </c>
      <c r="G150" s="1">
        <f t="shared" si="7"/>
        <v>0.97897058823529415</v>
      </c>
      <c r="H150" s="1"/>
      <c r="I150" s="1"/>
      <c r="J150" s="10" t="s">
        <v>68</v>
      </c>
    </row>
    <row r="151" spans="1:11" x14ac:dyDescent="0.2">
      <c r="A151" t="s">
        <v>77</v>
      </c>
      <c r="B151" s="6" t="s">
        <v>54</v>
      </c>
      <c r="C151" t="s">
        <v>55</v>
      </c>
      <c r="D151" t="s">
        <v>57</v>
      </c>
      <c r="E151">
        <v>680</v>
      </c>
      <c r="F151">
        <v>14.3</v>
      </c>
      <c r="G151" s="1">
        <f t="shared" si="7"/>
        <v>0.97897058823529415</v>
      </c>
      <c r="H151" s="1"/>
      <c r="I151" s="1"/>
      <c r="J151" s="10" t="s">
        <v>68</v>
      </c>
    </row>
    <row r="152" spans="1:11" x14ac:dyDescent="0.2">
      <c r="A152" t="s">
        <v>78</v>
      </c>
      <c r="B152" s="6" t="s">
        <v>54</v>
      </c>
      <c r="C152" t="s">
        <v>55</v>
      </c>
      <c r="D152" t="s">
        <v>56</v>
      </c>
      <c r="E152">
        <v>370</v>
      </c>
      <c r="F152">
        <v>14.4</v>
      </c>
      <c r="G152" s="1">
        <f t="shared" si="7"/>
        <v>0.96108108108108103</v>
      </c>
      <c r="H152" s="1"/>
      <c r="I152" s="1"/>
      <c r="J152" s="10" t="s">
        <v>68</v>
      </c>
    </row>
    <row r="153" spans="1:11" x14ac:dyDescent="0.2">
      <c r="A153" t="s">
        <v>15</v>
      </c>
      <c r="B153" s="6" t="s">
        <v>54</v>
      </c>
      <c r="C153" t="s">
        <v>55</v>
      </c>
      <c r="D153" t="s">
        <v>57</v>
      </c>
      <c r="E153">
        <v>680</v>
      </c>
      <c r="F153">
        <v>14.7</v>
      </c>
      <c r="G153" s="1">
        <f t="shared" si="7"/>
        <v>0.97838235294117648</v>
      </c>
      <c r="H153" s="1"/>
      <c r="I153" s="1"/>
      <c r="J153" s="10" t="s">
        <v>63</v>
      </c>
    </row>
    <row r="154" spans="1:11" x14ac:dyDescent="0.2">
      <c r="A154" t="s">
        <v>71</v>
      </c>
      <c r="B154" s="6" t="s">
        <v>54</v>
      </c>
      <c r="C154" t="s">
        <v>55</v>
      </c>
      <c r="D154" t="s">
        <v>57</v>
      </c>
      <c r="E154">
        <v>680</v>
      </c>
      <c r="F154">
        <v>15</v>
      </c>
      <c r="G154" s="1">
        <f t="shared" si="7"/>
        <v>0.9779411764705882</v>
      </c>
      <c r="H154" s="1"/>
      <c r="I154" s="1"/>
      <c r="J154" s="10" t="s">
        <v>68</v>
      </c>
    </row>
    <row r="155" spans="1:11" x14ac:dyDescent="0.2">
      <c r="A155" t="s">
        <v>71</v>
      </c>
      <c r="B155" s="6" t="s">
        <v>54</v>
      </c>
      <c r="C155" t="s">
        <v>55</v>
      </c>
      <c r="D155" t="s">
        <v>56</v>
      </c>
      <c r="E155">
        <v>370</v>
      </c>
      <c r="F155">
        <v>15.2</v>
      </c>
      <c r="G155" s="1">
        <f t="shared" ref="G155:G168" si="8">1-(F155/E155)</f>
        <v>0.95891891891891889</v>
      </c>
      <c r="H155" s="1"/>
      <c r="I155" s="1"/>
      <c r="J155" s="10" t="s">
        <v>68</v>
      </c>
    </row>
    <row r="156" spans="1:11" x14ac:dyDescent="0.2">
      <c r="A156" t="s">
        <v>79</v>
      </c>
      <c r="B156" s="6" t="s">
        <v>54</v>
      </c>
      <c r="C156" t="s">
        <v>55</v>
      </c>
      <c r="D156" t="s">
        <v>56</v>
      </c>
      <c r="E156">
        <v>370</v>
      </c>
      <c r="F156">
        <v>15.9</v>
      </c>
      <c r="G156" s="1">
        <f t="shared" si="8"/>
        <v>0.95702702702702702</v>
      </c>
      <c r="H156" s="1"/>
      <c r="I156" s="1"/>
      <c r="J156" s="10" t="s">
        <v>68</v>
      </c>
    </row>
    <row r="157" spans="1:11" x14ac:dyDescent="0.2">
      <c r="A157" t="s">
        <v>34</v>
      </c>
      <c r="B157" s="6" t="s">
        <v>54</v>
      </c>
      <c r="C157" t="s">
        <v>55</v>
      </c>
      <c r="D157" t="s">
        <v>57</v>
      </c>
      <c r="E157">
        <v>680</v>
      </c>
      <c r="F157">
        <v>16.3</v>
      </c>
      <c r="G157" s="1">
        <f t="shared" si="8"/>
        <v>0.97602941176470592</v>
      </c>
      <c r="H157" s="1"/>
      <c r="I157" s="1"/>
      <c r="J157" s="10" t="s">
        <v>68</v>
      </c>
    </row>
    <row r="158" spans="1:11" x14ac:dyDescent="0.2">
      <c r="A158" t="s">
        <v>75</v>
      </c>
      <c r="B158" s="6" t="s">
        <v>54</v>
      </c>
      <c r="C158" t="s">
        <v>55</v>
      </c>
      <c r="D158" t="s">
        <v>57</v>
      </c>
      <c r="E158">
        <v>680</v>
      </c>
      <c r="F158">
        <v>16.3</v>
      </c>
      <c r="G158" s="1">
        <f t="shared" si="8"/>
        <v>0.97602941176470592</v>
      </c>
      <c r="H158" s="1"/>
      <c r="I158" s="1"/>
      <c r="J158" s="10" t="s">
        <v>68</v>
      </c>
    </row>
    <row r="159" spans="1:11" x14ac:dyDescent="0.2">
      <c r="A159" t="s">
        <v>80</v>
      </c>
      <c r="B159" s="6" t="s">
        <v>54</v>
      </c>
      <c r="C159" t="s">
        <v>55</v>
      </c>
      <c r="D159" t="s">
        <v>56</v>
      </c>
      <c r="E159">
        <v>370</v>
      </c>
      <c r="F159">
        <v>16.7</v>
      </c>
      <c r="G159" s="1">
        <f t="shared" si="8"/>
        <v>0.95486486486486488</v>
      </c>
      <c r="H159" s="1"/>
      <c r="I159" s="1"/>
      <c r="J159" s="10" t="s">
        <v>68</v>
      </c>
    </row>
    <row r="160" spans="1:11" x14ac:dyDescent="0.2">
      <c r="A160" t="s">
        <v>73</v>
      </c>
      <c r="B160" s="6" t="s">
        <v>54</v>
      </c>
      <c r="C160" t="s">
        <v>55</v>
      </c>
      <c r="D160" t="s">
        <v>57</v>
      </c>
      <c r="E160">
        <v>680</v>
      </c>
      <c r="F160">
        <v>17</v>
      </c>
      <c r="G160" s="1">
        <f t="shared" si="8"/>
        <v>0.97499999999999998</v>
      </c>
      <c r="H160" s="1"/>
      <c r="I160" s="1"/>
      <c r="J160" s="10" t="s">
        <v>68</v>
      </c>
    </row>
    <row r="161" spans="1:11" x14ac:dyDescent="0.2">
      <c r="A161" t="s">
        <v>78</v>
      </c>
      <c r="B161" s="6" t="s">
        <v>54</v>
      </c>
      <c r="C161" t="s">
        <v>55</v>
      </c>
      <c r="D161" t="s">
        <v>57</v>
      </c>
      <c r="E161">
        <v>680</v>
      </c>
      <c r="F161">
        <v>17</v>
      </c>
      <c r="G161" s="1">
        <f t="shared" si="8"/>
        <v>0.97499999999999998</v>
      </c>
      <c r="H161" s="1"/>
      <c r="I161" s="1"/>
      <c r="J161" s="10" t="s">
        <v>68</v>
      </c>
    </row>
    <row r="162" spans="1:11" x14ac:dyDescent="0.2">
      <c r="A162" t="s">
        <v>80</v>
      </c>
      <c r="B162" s="6" t="s">
        <v>54</v>
      </c>
      <c r="C162" t="s">
        <v>55</v>
      </c>
      <c r="D162" t="s">
        <v>57</v>
      </c>
      <c r="E162">
        <v>680</v>
      </c>
      <c r="F162">
        <v>17</v>
      </c>
      <c r="G162" s="1">
        <f t="shared" si="8"/>
        <v>0.97499999999999998</v>
      </c>
      <c r="H162" s="1"/>
      <c r="I162" s="1"/>
      <c r="J162" s="10" t="s">
        <v>68</v>
      </c>
    </row>
    <row r="163" spans="1:11" x14ac:dyDescent="0.2">
      <c r="A163" t="s">
        <v>17</v>
      </c>
      <c r="B163" s="6" t="s">
        <v>54</v>
      </c>
      <c r="C163" t="s">
        <v>55</v>
      </c>
      <c r="D163" t="s">
        <v>56</v>
      </c>
      <c r="E163">
        <v>370</v>
      </c>
      <c r="F163">
        <v>17</v>
      </c>
      <c r="G163" s="1">
        <f t="shared" si="8"/>
        <v>0.95405405405405408</v>
      </c>
      <c r="H163" s="1"/>
      <c r="I163" s="1"/>
      <c r="J163" s="10" t="s">
        <v>68</v>
      </c>
    </row>
    <row r="164" spans="1:11" x14ac:dyDescent="0.2">
      <c r="A164" t="s">
        <v>64</v>
      </c>
      <c r="B164" s="6" t="s">
        <v>54</v>
      </c>
      <c r="C164" t="s">
        <v>55</v>
      </c>
      <c r="D164" t="s">
        <v>57</v>
      </c>
      <c r="E164">
        <v>680</v>
      </c>
      <c r="F164">
        <v>17.3</v>
      </c>
      <c r="G164" s="1">
        <f t="shared" si="8"/>
        <v>0.97455882352941181</v>
      </c>
      <c r="H164" s="1"/>
      <c r="I164" s="1"/>
      <c r="J164" s="10" t="s">
        <v>63</v>
      </c>
    </row>
    <row r="165" spans="1:11" x14ac:dyDescent="0.2">
      <c r="A165" t="s">
        <v>61</v>
      </c>
      <c r="B165" s="6" t="s">
        <v>54</v>
      </c>
      <c r="C165" t="s">
        <v>55</v>
      </c>
      <c r="D165" t="s">
        <v>57</v>
      </c>
      <c r="E165">
        <v>680</v>
      </c>
      <c r="F165">
        <v>17.5</v>
      </c>
      <c r="G165" s="1">
        <f t="shared" si="8"/>
        <v>0.97426470588235292</v>
      </c>
      <c r="H165" s="1"/>
      <c r="I165" s="1"/>
      <c r="J165" s="10" t="s">
        <v>63</v>
      </c>
    </row>
    <row r="166" spans="1:11" x14ac:dyDescent="0.2">
      <c r="A166" t="s">
        <v>71</v>
      </c>
      <c r="B166" s="6" t="s">
        <v>54</v>
      </c>
      <c r="C166" t="s">
        <v>55</v>
      </c>
      <c r="D166" t="s">
        <v>57</v>
      </c>
      <c r="E166">
        <v>680</v>
      </c>
      <c r="F166">
        <v>17.7</v>
      </c>
      <c r="G166" s="1">
        <f t="shared" si="8"/>
        <v>0.97397058823529414</v>
      </c>
      <c r="H166" s="1"/>
      <c r="I166" s="1"/>
      <c r="J166" s="10" t="s">
        <v>68</v>
      </c>
    </row>
    <row r="167" spans="1:11" x14ac:dyDescent="0.2">
      <c r="A167" t="s">
        <v>17</v>
      </c>
      <c r="B167" s="6" t="s">
        <v>54</v>
      </c>
      <c r="C167" t="s">
        <v>55</v>
      </c>
      <c r="D167" t="s">
        <v>57</v>
      </c>
      <c r="E167">
        <v>680</v>
      </c>
      <c r="F167">
        <v>19.7</v>
      </c>
      <c r="G167" s="1">
        <f t="shared" si="8"/>
        <v>0.97102941176470592</v>
      </c>
      <c r="H167" s="1"/>
      <c r="I167" s="1"/>
      <c r="J167" s="10" t="s">
        <v>68</v>
      </c>
    </row>
    <row r="168" spans="1:11" x14ac:dyDescent="0.2">
      <c r="A168" t="s">
        <v>79</v>
      </c>
      <c r="B168" s="6" t="s">
        <v>54</v>
      </c>
      <c r="C168" t="s">
        <v>55</v>
      </c>
      <c r="D168" t="s">
        <v>57</v>
      </c>
      <c r="E168">
        <v>680</v>
      </c>
      <c r="F168">
        <v>21.1</v>
      </c>
      <c r="G168" s="1">
        <f t="shared" si="8"/>
        <v>0.96897058823529414</v>
      </c>
      <c r="H168" s="1"/>
      <c r="I168" s="1"/>
      <c r="J168" s="10" t="s">
        <v>68</v>
      </c>
    </row>
    <row r="169" spans="1:11" x14ac:dyDescent="0.2">
      <c r="G169" s="1"/>
      <c r="H169" s="1"/>
      <c r="I169" s="1"/>
      <c r="J169" s="11"/>
      <c r="K169" s="11"/>
    </row>
    <row r="171" spans="1:11" x14ac:dyDescent="0.2">
      <c r="B171" s="16"/>
      <c r="C171" s="16"/>
      <c r="D171" s="16"/>
      <c r="E171" s="16"/>
      <c r="F171" s="16"/>
      <c r="G171" s="16"/>
      <c r="H171" s="16"/>
      <c r="I171" s="16"/>
      <c r="J171" s="17"/>
      <c r="K171" s="17"/>
    </row>
    <row r="172" spans="1:11" x14ac:dyDescent="0.2">
      <c r="A172" s="16"/>
      <c r="B172" s="16"/>
      <c r="C172" s="16"/>
      <c r="D172" s="16"/>
      <c r="E172" s="16"/>
      <c r="F172" s="16"/>
      <c r="G172" s="16"/>
      <c r="H172" s="16"/>
      <c r="I172" s="16"/>
      <c r="J172" s="17"/>
      <c r="K172" s="17"/>
    </row>
    <row r="173" spans="1:11" ht="19" x14ac:dyDescent="0.25">
      <c r="A173" s="18" t="s">
        <v>112</v>
      </c>
      <c r="B173" s="16"/>
      <c r="C173" s="16"/>
      <c r="D173" s="16"/>
      <c r="E173" s="16"/>
      <c r="F173" s="16"/>
      <c r="G173" s="16"/>
      <c r="H173" s="16"/>
      <c r="I173" s="16"/>
      <c r="J173" s="17"/>
      <c r="K173" s="17"/>
    </row>
    <row r="174" spans="1:11" x14ac:dyDescent="0.2">
      <c r="A174" s="16"/>
      <c r="B174" s="16"/>
      <c r="C174" s="16"/>
      <c r="D174" s="16"/>
      <c r="E174" s="16"/>
      <c r="F174" s="16"/>
      <c r="G174" s="16"/>
      <c r="H174" s="16"/>
      <c r="I174" s="16"/>
      <c r="J174" s="17"/>
      <c r="K174" s="17"/>
    </row>
    <row r="175" spans="1:11" x14ac:dyDescent="0.2">
      <c r="A175" s="16"/>
      <c r="B175" s="16"/>
      <c r="C175" s="16"/>
      <c r="D175" s="16"/>
      <c r="E175" s="16"/>
      <c r="F175" s="16"/>
      <c r="G175" s="16"/>
      <c r="H175" s="16"/>
      <c r="I175" s="16"/>
      <c r="J175" s="17"/>
      <c r="K175" s="17"/>
    </row>
    <row r="176" spans="1:11" x14ac:dyDescent="0.2">
      <c r="A176" s="19" t="s">
        <v>113</v>
      </c>
      <c r="B176" s="16"/>
      <c r="C176" s="16"/>
      <c r="D176" s="16"/>
      <c r="E176" s="16"/>
      <c r="F176" s="16"/>
      <c r="G176" s="16"/>
      <c r="H176" s="16"/>
      <c r="I176" s="16"/>
      <c r="J176" s="17"/>
      <c r="K176" s="17"/>
    </row>
    <row r="177" spans="1:11" x14ac:dyDescent="0.2">
      <c r="A177" s="16"/>
      <c r="B177" s="16"/>
      <c r="C177" s="16"/>
      <c r="D177" s="16"/>
      <c r="E177" s="16"/>
      <c r="F177" s="16"/>
      <c r="G177" s="16"/>
      <c r="H177" s="16"/>
      <c r="I177" s="16"/>
      <c r="J177" s="17"/>
      <c r="K177" s="17"/>
    </row>
    <row r="178" spans="1:11" x14ac:dyDescent="0.2">
      <c r="A178" s="16"/>
      <c r="B178" s="16"/>
      <c r="C178" s="16"/>
      <c r="D178" s="16"/>
      <c r="E178" s="16"/>
      <c r="F178" s="16"/>
      <c r="G178" s="16"/>
      <c r="H178" s="16"/>
      <c r="I178" s="16"/>
      <c r="J178" s="17"/>
      <c r="K178" s="17"/>
    </row>
    <row r="179" spans="1:11" x14ac:dyDescent="0.2">
      <c r="A179" s="16"/>
      <c r="B179" s="16"/>
      <c r="C179" s="16"/>
      <c r="D179" s="16"/>
      <c r="E179" s="16"/>
      <c r="F179" s="16"/>
      <c r="G179" s="16"/>
      <c r="H179" s="16"/>
      <c r="I179" s="16"/>
      <c r="J179" s="17"/>
      <c r="K179" s="17"/>
    </row>
    <row r="180" spans="1:11" x14ac:dyDescent="0.2">
      <c r="A180" s="16"/>
      <c r="B180" s="16"/>
      <c r="C180" s="16"/>
      <c r="D180" s="16"/>
      <c r="E180" s="16"/>
      <c r="F180" s="16"/>
      <c r="G180" s="16"/>
      <c r="H180" s="16"/>
      <c r="I180" s="16"/>
      <c r="J180" s="17"/>
      <c r="K180" s="17"/>
    </row>
    <row r="181" spans="1:11" x14ac:dyDescent="0.2">
      <c r="A181" s="16"/>
      <c r="B181" s="16"/>
      <c r="C181" s="16"/>
      <c r="D181" s="16"/>
      <c r="E181" s="16"/>
      <c r="F181" s="16"/>
      <c r="G181" s="16"/>
      <c r="H181" s="16"/>
      <c r="I181" s="16"/>
      <c r="J181" s="17"/>
      <c r="K181" s="17"/>
    </row>
    <row r="182" spans="1:11" x14ac:dyDescent="0.2">
      <c r="A182" s="16"/>
      <c r="B182" s="16"/>
      <c r="C182" s="16"/>
      <c r="D182" s="16"/>
      <c r="E182" s="16"/>
      <c r="F182" s="16"/>
      <c r="G182" s="16"/>
      <c r="H182" s="16"/>
      <c r="I182" s="16"/>
      <c r="J182" s="17"/>
      <c r="K182" s="17"/>
    </row>
    <row r="183" spans="1:11" x14ac:dyDescent="0.2">
      <c r="A183" s="16"/>
      <c r="B183" s="16"/>
      <c r="C183" s="16"/>
      <c r="D183" s="16"/>
      <c r="E183" s="16"/>
      <c r="F183" s="16"/>
      <c r="G183" s="16"/>
      <c r="H183" s="16"/>
      <c r="I183" s="16"/>
      <c r="J183" s="17"/>
      <c r="K183" s="17"/>
    </row>
    <row r="184" spans="1:11" x14ac:dyDescent="0.2">
      <c r="A184" s="16"/>
      <c r="B184" s="16"/>
      <c r="C184" s="16"/>
      <c r="D184" s="16"/>
      <c r="E184" s="16"/>
      <c r="F184" s="16"/>
      <c r="G184" s="16"/>
      <c r="H184" s="16"/>
      <c r="I184" s="16"/>
      <c r="J184" s="17"/>
      <c r="K184" s="17"/>
    </row>
    <row r="185" spans="1:11" x14ac:dyDescent="0.2">
      <c r="A185" s="16"/>
      <c r="B185" s="16"/>
      <c r="C185" s="16"/>
      <c r="D185" s="16"/>
      <c r="E185" s="16"/>
      <c r="F185" s="16"/>
      <c r="G185" s="16"/>
      <c r="H185" s="16"/>
      <c r="I185" s="16"/>
      <c r="J185" s="17"/>
      <c r="K185" s="17"/>
    </row>
    <row r="186" spans="1:11" x14ac:dyDescent="0.2">
      <c r="A186" s="16"/>
      <c r="B186" s="16"/>
      <c r="C186" s="16"/>
      <c r="D186" s="16"/>
      <c r="E186" s="16"/>
      <c r="F186" s="16"/>
      <c r="G186" s="16"/>
      <c r="H186" s="16"/>
      <c r="I186" s="16"/>
      <c r="J186" s="17"/>
      <c r="K186" s="17"/>
    </row>
    <row r="187" spans="1:11" x14ac:dyDescent="0.2">
      <c r="A187" s="16"/>
      <c r="B187" s="16"/>
      <c r="C187" s="16"/>
      <c r="D187" s="16"/>
      <c r="E187" s="16"/>
      <c r="F187" s="16"/>
      <c r="G187" s="16"/>
      <c r="H187" s="16"/>
      <c r="I187" s="16"/>
      <c r="J187" s="17"/>
      <c r="K187" s="17"/>
    </row>
    <row r="188" spans="1:11" x14ac:dyDescent="0.2">
      <c r="A188" s="16"/>
      <c r="B188" s="16"/>
      <c r="C188" s="16"/>
      <c r="D188" s="16"/>
      <c r="E188" s="16"/>
      <c r="F188" s="16"/>
      <c r="G188" s="16"/>
      <c r="H188" s="16"/>
      <c r="I188" s="16"/>
      <c r="J188" s="17"/>
      <c r="K188" s="17"/>
    </row>
    <row r="189" spans="1:11" x14ac:dyDescent="0.2">
      <c r="A189" s="16"/>
      <c r="B189" s="16"/>
      <c r="C189" s="16"/>
      <c r="D189" s="16"/>
      <c r="E189" s="16"/>
      <c r="F189" s="16"/>
      <c r="G189" s="16"/>
      <c r="H189" s="16"/>
      <c r="I189" s="16"/>
      <c r="J189" s="17"/>
      <c r="K189" s="17"/>
    </row>
    <row r="190" spans="1:11" x14ac:dyDescent="0.2">
      <c r="A190" s="16"/>
      <c r="B190" s="16"/>
      <c r="C190" s="16"/>
      <c r="D190" s="16"/>
      <c r="E190" s="16"/>
      <c r="F190" s="16"/>
      <c r="G190" s="16"/>
      <c r="H190" s="16"/>
      <c r="I190" s="16"/>
      <c r="J190" s="17"/>
      <c r="K190" s="17"/>
    </row>
    <row r="191" spans="1:11" x14ac:dyDescent="0.2">
      <c r="A191" s="16"/>
      <c r="B191" s="16"/>
      <c r="C191" s="16"/>
      <c r="D191" s="16"/>
      <c r="E191" s="16"/>
      <c r="F191" s="16"/>
      <c r="G191" s="16"/>
      <c r="H191" s="16"/>
      <c r="I191" s="16"/>
      <c r="J191" s="17"/>
      <c r="K191" s="17"/>
    </row>
    <row r="192" spans="1:11" x14ac:dyDescent="0.2">
      <c r="A192" s="16"/>
      <c r="B192" s="16"/>
      <c r="C192" s="16"/>
      <c r="D192" s="16"/>
      <c r="E192" s="16"/>
      <c r="F192" s="16"/>
      <c r="G192" s="16"/>
      <c r="H192" s="16"/>
      <c r="I192" s="16"/>
      <c r="J192" s="17"/>
      <c r="K192" s="17"/>
    </row>
    <row r="193" spans="1:11" x14ac:dyDescent="0.2">
      <c r="A193" s="16"/>
      <c r="B193" s="16"/>
      <c r="C193" s="16"/>
      <c r="D193" s="16"/>
      <c r="E193" s="16"/>
      <c r="F193" s="16"/>
      <c r="G193" s="16"/>
      <c r="H193" s="16"/>
      <c r="I193" s="16"/>
      <c r="J193" s="17"/>
      <c r="K193" s="17"/>
    </row>
    <row r="194" spans="1:11" x14ac:dyDescent="0.2">
      <c r="A194" s="16"/>
      <c r="B194" s="16"/>
      <c r="C194" s="16"/>
      <c r="D194" s="16"/>
      <c r="E194" s="16"/>
      <c r="F194" s="16"/>
      <c r="G194" s="16"/>
      <c r="H194" s="16"/>
      <c r="I194" s="16"/>
      <c r="J194" s="17"/>
      <c r="K194" s="17"/>
    </row>
    <row r="195" spans="1:11" x14ac:dyDescent="0.2">
      <c r="A195" s="16"/>
      <c r="B195" s="16"/>
      <c r="C195" s="16"/>
      <c r="D195" s="16"/>
      <c r="E195" s="16"/>
      <c r="F195" s="16"/>
      <c r="G195" s="16"/>
      <c r="H195" s="16"/>
      <c r="I195" s="16"/>
      <c r="J195" s="17"/>
      <c r="K195" s="17"/>
    </row>
    <row r="196" spans="1:11" x14ac:dyDescent="0.2">
      <c r="A196" s="16"/>
      <c r="B196" s="16"/>
      <c r="C196" s="16"/>
      <c r="D196" s="16"/>
      <c r="E196" s="16"/>
      <c r="F196" s="16"/>
      <c r="G196" s="16"/>
      <c r="H196" s="16"/>
      <c r="I196" s="16"/>
      <c r="J196" s="17"/>
      <c r="K196" s="17"/>
    </row>
    <row r="197" spans="1:11" x14ac:dyDescent="0.2">
      <c r="A197" s="16"/>
      <c r="B197" s="16"/>
      <c r="C197" s="16"/>
      <c r="D197" s="16"/>
      <c r="E197" s="16"/>
      <c r="F197" s="16"/>
      <c r="G197" s="16"/>
      <c r="H197" s="16"/>
      <c r="I197" s="16"/>
      <c r="J197" s="17"/>
      <c r="K197" s="17"/>
    </row>
    <row r="198" spans="1:11" x14ac:dyDescent="0.2">
      <c r="A198" s="16"/>
      <c r="B198" s="16"/>
      <c r="C198" s="16"/>
      <c r="D198" s="16"/>
      <c r="E198" s="16"/>
      <c r="F198" s="16"/>
      <c r="G198" s="16"/>
      <c r="H198" s="16"/>
      <c r="I198" s="16"/>
      <c r="J198" s="17"/>
      <c r="K198" s="17"/>
    </row>
    <row r="199" spans="1:11" x14ac:dyDescent="0.2">
      <c r="A199" s="16"/>
      <c r="B199" s="16"/>
      <c r="C199" s="16"/>
      <c r="D199" s="16"/>
      <c r="E199" s="16"/>
      <c r="F199" s="16"/>
      <c r="G199" s="16"/>
      <c r="H199" s="16"/>
      <c r="I199" s="16"/>
      <c r="J199" s="17"/>
      <c r="K199" s="17"/>
    </row>
    <row r="200" spans="1:11" x14ac:dyDescent="0.2">
      <c r="A200" s="16"/>
      <c r="B200" s="16"/>
      <c r="C200" s="16"/>
      <c r="D200" s="16"/>
      <c r="E200" s="16"/>
      <c r="F200" s="16"/>
      <c r="G200" s="16"/>
      <c r="H200" s="16"/>
      <c r="I200" s="16"/>
      <c r="J200" s="17"/>
      <c r="K200" s="17"/>
    </row>
    <row r="201" spans="1:11" x14ac:dyDescent="0.2">
      <c r="A201" s="16"/>
      <c r="B201" s="16"/>
      <c r="C201" s="16"/>
      <c r="D201" s="16"/>
      <c r="E201" s="16"/>
      <c r="F201" s="16"/>
      <c r="G201" s="16"/>
      <c r="H201" s="16"/>
      <c r="I201" s="16"/>
      <c r="J201" s="17"/>
      <c r="K201" s="17"/>
    </row>
    <row r="202" spans="1:11" x14ac:dyDescent="0.2">
      <c r="A202" s="16"/>
      <c r="B202" s="16"/>
      <c r="C202" s="16"/>
      <c r="D202" s="16"/>
      <c r="E202" s="16"/>
      <c r="F202" s="16"/>
      <c r="G202" s="16"/>
      <c r="H202" s="16"/>
      <c r="I202" s="16"/>
      <c r="J202" s="17"/>
      <c r="K202" s="17"/>
    </row>
    <row r="203" spans="1:11" x14ac:dyDescent="0.2">
      <c r="A203" s="16"/>
      <c r="B203" s="16"/>
      <c r="C203" s="16"/>
      <c r="D203" s="16"/>
      <c r="E203" s="16"/>
      <c r="F203" s="16"/>
      <c r="G203" s="16"/>
      <c r="H203" s="16"/>
      <c r="I203" s="16"/>
      <c r="J203" s="17"/>
      <c r="K203" s="17"/>
    </row>
    <row r="204" spans="1:11" x14ac:dyDescent="0.2">
      <c r="A204" s="16"/>
      <c r="B204" s="16"/>
      <c r="C204" s="16"/>
      <c r="D204" s="16"/>
      <c r="E204" s="16"/>
      <c r="F204" s="16"/>
      <c r="G204" s="16"/>
      <c r="H204" s="16"/>
      <c r="I204" s="16"/>
      <c r="J204" s="17"/>
      <c r="K204" s="17"/>
    </row>
    <row r="205" spans="1:11" x14ac:dyDescent="0.2">
      <c r="A205" s="16"/>
      <c r="B205" s="16"/>
      <c r="C205" s="16"/>
      <c r="D205" s="16"/>
      <c r="E205" s="16"/>
      <c r="F205" s="16"/>
      <c r="G205" s="16"/>
      <c r="H205" s="16"/>
      <c r="I205" s="16"/>
      <c r="J205" s="17"/>
      <c r="K205" s="17"/>
    </row>
    <row r="206" spans="1:11" x14ac:dyDescent="0.2">
      <c r="A206" s="16"/>
      <c r="B206" s="16"/>
      <c r="C206" s="16"/>
      <c r="D206" s="16"/>
      <c r="E206" s="16"/>
      <c r="F206" s="16"/>
      <c r="G206" s="16"/>
      <c r="H206" s="16"/>
      <c r="I206" s="16"/>
      <c r="J206" s="17"/>
      <c r="K206" s="17"/>
    </row>
    <row r="207" spans="1:11" x14ac:dyDescent="0.2">
      <c r="A207" s="16"/>
      <c r="B207" s="16"/>
      <c r="C207" s="16"/>
      <c r="D207" s="16"/>
      <c r="E207" s="16"/>
      <c r="F207" s="16"/>
      <c r="G207" s="16"/>
      <c r="H207" s="16"/>
      <c r="I207" s="16"/>
      <c r="J207" s="17"/>
      <c r="K207" s="17"/>
    </row>
    <row r="208" spans="1:11" x14ac:dyDescent="0.2">
      <c r="A208" s="16"/>
      <c r="B208" s="16"/>
      <c r="C208" s="16"/>
      <c r="D208" s="16"/>
      <c r="E208" s="16"/>
      <c r="F208" s="16"/>
      <c r="G208" s="16"/>
      <c r="H208" s="16"/>
      <c r="I208" s="16"/>
      <c r="J208" s="17"/>
      <c r="K208" s="17"/>
    </row>
    <row r="209" spans="1:11" x14ac:dyDescent="0.2">
      <c r="A209" s="16"/>
      <c r="B209" s="16"/>
      <c r="C209" s="16"/>
      <c r="D209" s="16"/>
      <c r="E209" s="16"/>
      <c r="F209" s="16"/>
      <c r="G209" s="16"/>
      <c r="H209" s="16"/>
      <c r="I209" s="16"/>
      <c r="J209" s="17"/>
      <c r="K209" s="17"/>
    </row>
    <row r="210" spans="1:11" x14ac:dyDescent="0.2">
      <c r="A210" s="16"/>
      <c r="B210" s="16"/>
      <c r="C210" s="16"/>
      <c r="D210" s="16"/>
      <c r="E210" s="16"/>
      <c r="F210" s="16"/>
      <c r="G210" s="16"/>
      <c r="H210" s="16"/>
      <c r="I210" s="16"/>
      <c r="J210" s="17"/>
      <c r="K210" s="17"/>
    </row>
    <row r="211" spans="1:11" x14ac:dyDescent="0.2">
      <c r="A211" s="16"/>
      <c r="B211" s="16"/>
      <c r="C211" s="16"/>
      <c r="D211" s="16"/>
      <c r="E211" s="16"/>
      <c r="F211" s="16"/>
      <c r="G211" s="16"/>
      <c r="H211" s="16"/>
      <c r="I211" s="16"/>
      <c r="J211" s="17"/>
      <c r="K211" s="17"/>
    </row>
    <row r="212" spans="1:11" x14ac:dyDescent="0.2">
      <c r="A212" s="16"/>
      <c r="B212" s="16"/>
      <c r="C212" s="16"/>
      <c r="D212" s="16"/>
      <c r="E212" s="16"/>
      <c r="F212" s="16"/>
      <c r="G212" s="16"/>
      <c r="H212" s="16"/>
      <c r="I212" s="16"/>
      <c r="J212" s="17"/>
      <c r="K212" s="17"/>
    </row>
    <row r="213" spans="1:11" x14ac:dyDescent="0.2">
      <c r="A213" s="16"/>
      <c r="B213" s="16"/>
      <c r="C213" s="16"/>
      <c r="D213" s="16"/>
      <c r="E213" s="16"/>
      <c r="F213" s="16"/>
      <c r="G213" s="16"/>
      <c r="H213" s="16"/>
      <c r="I213" s="16"/>
      <c r="J213" s="17"/>
      <c r="K213" s="17"/>
    </row>
    <row r="214" spans="1:11" x14ac:dyDescent="0.2">
      <c r="A214" s="16"/>
      <c r="B214" s="16"/>
      <c r="C214" s="16"/>
      <c r="D214" s="16"/>
      <c r="E214" s="16"/>
      <c r="F214" s="16"/>
      <c r="G214" s="16"/>
      <c r="H214" s="16"/>
      <c r="I214" s="16"/>
      <c r="J214" s="17"/>
      <c r="K214" s="17"/>
    </row>
    <row r="215" spans="1:11" x14ac:dyDescent="0.2">
      <c r="A215" s="16"/>
      <c r="B215" s="16"/>
      <c r="C215" s="16"/>
      <c r="D215" s="16"/>
      <c r="E215" s="16"/>
      <c r="F215" s="16"/>
      <c r="G215" s="16"/>
      <c r="H215" s="16"/>
      <c r="I215" s="16"/>
      <c r="J215" s="17"/>
      <c r="K215" s="17"/>
    </row>
    <row r="216" spans="1:11" x14ac:dyDescent="0.2">
      <c r="A216" s="16"/>
      <c r="B216" s="16"/>
      <c r="C216" s="16"/>
      <c r="D216" s="16"/>
      <c r="E216" s="16"/>
      <c r="F216" s="16"/>
      <c r="G216" s="16"/>
      <c r="H216" s="16"/>
      <c r="I216" s="16"/>
      <c r="J216" s="17"/>
      <c r="K216" s="17"/>
    </row>
    <row r="217" spans="1:11" x14ac:dyDescent="0.2">
      <c r="A217" s="16"/>
      <c r="B217" s="16"/>
      <c r="C217" s="16"/>
      <c r="D217" s="16"/>
      <c r="E217" s="16"/>
      <c r="F217" s="16"/>
      <c r="G217" s="16"/>
      <c r="H217" s="16"/>
      <c r="I217" s="16"/>
      <c r="J217" s="17"/>
      <c r="K217" s="17"/>
    </row>
    <row r="218" spans="1:11" x14ac:dyDescent="0.2">
      <c r="A218" s="16"/>
      <c r="B218" s="16"/>
      <c r="C218" s="16"/>
      <c r="D218" s="16"/>
      <c r="E218" s="16"/>
      <c r="F218" s="16"/>
      <c r="G218" s="16"/>
      <c r="H218" s="16"/>
      <c r="I218" s="16"/>
      <c r="J218" s="17"/>
      <c r="K218" s="17"/>
    </row>
    <row r="219" spans="1:11" x14ac:dyDescent="0.2">
      <c r="A219" s="16"/>
      <c r="B219" s="16"/>
      <c r="C219" s="16"/>
      <c r="D219" s="16"/>
      <c r="E219" s="16"/>
      <c r="F219" s="16"/>
      <c r="G219" s="16"/>
      <c r="H219" s="16"/>
      <c r="I219" s="16"/>
      <c r="J219" s="17"/>
      <c r="K219" s="17"/>
    </row>
    <row r="220" spans="1:11" x14ac:dyDescent="0.2">
      <c r="A220" s="16"/>
      <c r="B220" s="16"/>
      <c r="C220" s="16"/>
      <c r="D220" s="16"/>
      <c r="E220" s="16"/>
      <c r="F220" s="16"/>
      <c r="G220" s="16"/>
      <c r="H220" s="16"/>
      <c r="I220" s="16"/>
      <c r="J220" s="17"/>
      <c r="K220" s="17"/>
    </row>
    <row r="221" spans="1:11" x14ac:dyDescent="0.2">
      <c r="A221" s="16"/>
      <c r="B221" s="16"/>
      <c r="C221" s="16"/>
      <c r="D221" s="16"/>
      <c r="E221" s="16"/>
      <c r="F221" s="16"/>
      <c r="G221" s="16"/>
      <c r="H221" s="16"/>
      <c r="I221" s="16"/>
      <c r="J221" s="17"/>
      <c r="K221" s="17"/>
    </row>
    <row r="222" spans="1:11" x14ac:dyDescent="0.2">
      <c r="A222" s="19" t="s">
        <v>114</v>
      </c>
      <c r="B222" s="16"/>
      <c r="C222" s="16"/>
      <c r="D222" s="16"/>
      <c r="E222" s="16"/>
      <c r="F222" s="16"/>
      <c r="G222" s="16"/>
      <c r="H222" s="16"/>
      <c r="I222" s="16"/>
      <c r="J222" s="17"/>
      <c r="K222" s="17"/>
    </row>
    <row r="223" spans="1:11" x14ac:dyDescent="0.2">
      <c r="A223" s="16"/>
      <c r="B223" s="16"/>
      <c r="C223" s="16"/>
      <c r="D223" s="16"/>
      <c r="E223" s="16"/>
      <c r="F223" s="16"/>
      <c r="G223" s="16"/>
      <c r="H223" s="16"/>
      <c r="I223" s="16"/>
      <c r="J223" s="17"/>
      <c r="K223" s="17"/>
    </row>
    <row r="224" spans="1:11" x14ac:dyDescent="0.2">
      <c r="A224" s="16"/>
      <c r="B224" s="16"/>
      <c r="C224" s="16"/>
      <c r="D224" s="16"/>
      <c r="E224" s="16"/>
      <c r="F224" s="16"/>
      <c r="G224" s="16"/>
      <c r="H224" s="16"/>
      <c r="I224" s="16"/>
      <c r="J224" s="17"/>
      <c r="K224" s="17"/>
    </row>
    <row r="225" spans="1:11" x14ac:dyDescent="0.2">
      <c r="A225" s="16"/>
      <c r="B225" s="16"/>
      <c r="C225" s="16"/>
      <c r="D225" s="16"/>
      <c r="E225" s="16"/>
      <c r="F225" s="16"/>
      <c r="G225" s="16"/>
      <c r="H225" s="16"/>
      <c r="I225" s="16"/>
      <c r="J225" s="17"/>
      <c r="K225" s="17"/>
    </row>
    <row r="226" spans="1:11" x14ac:dyDescent="0.2">
      <c r="A226" s="16"/>
      <c r="B226" s="16"/>
      <c r="C226" s="16"/>
      <c r="D226" s="16"/>
      <c r="E226" s="16"/>
      <c r="F226" s="16"/>
      <c r="G226" s="16"/>
      <c r="H226" s="16"/>
      <c r="I226" s="16"/>
      <c r="J226" s="17"/>
      <c r="K226" s="17"/>
    </row>
    <row r="227" spans="1:11" x14ac:dyDescent="0.2">
      <c r="A227" s="16"/>
      <c r="B227" s="16"/>
      <c r="C227" s="16"/>
      <c r="D227" s="16"/>
      <c r="E227" s="16"/>
      <c r="F227" s="16"/>
      <c r="G227" s="16"/>
      <c r="H227" s="16"/>
      <c r="I227" s="16"/>
      <c r="J227" s="17"/>
      <c r="K227" s="17"/>
    </row>
    <row r="228" spans="1:11" x14ac:dyDescent="0.2">
      <c r="A228" s="16"/>
      <c r="B228" s="16"/>
      <c r="C228" s="16"/>
      <c r="D228" s="16"/>
      <c r="E228" s="16"/>
      <c r="F228" s="16"/>
      <c r="G228" s="16"/>
      <c r="H228" s="16"/>
      <c r="I228" s="16"/>
      <c r="J228" s="17"/>
      <c r="K228" s="17"/>
    </row>
    <row r="229" spans="1:11" x14ac:dyDescent="0.2">
      <c r="A229" s="16"/>
      <c r="B229" s="16"/>
      <c r="C229" s="16"/>
      <c r="D229" s="16"/>
      <c r="E229" s="16"/>
      <c r="F229" s="16"/>
      <c r="G229" s="16"/>
      <c r="H229" s="16"/>
      <c r="I229" s="16"/>
      <c r="J229" s="17"/>
      <c r="K229" s="17"/>
    </row>
    <row r="230" spans="1:11" x14ac:dyDescent="0.2">
      <c r="A230" s="16"/>
      <c r="B230" s="16"/>
      <c r="C230" s="16"/>
      <c r="D230" s="16"/>
      <c r="E230" s="16"/>
      <c r="F230" s="16"/>
      <c r="G230" s="16"/>
      <c r="H230" s="16"/>
      <c r="I230" s="16"/>
      <c r="J230" s="17"/>
      <c r="K230" s="17"/>
    </row>
    <row r="231" spans="1:11" x14ac:dyDescent="0.2">
      <c r="A231" s="16"/>
      <c r="B231" s="16"/>
      <c r="C231" s="16"/>
      <c r="D231" s="16"/>
      <c r="E231" s="16"/>
      <c r="F231" s="16"/>
      <c r="G231" s="16"/>
      <c r="H231" s="16"/>
      <c r="I231" s="16"/>
      <c r="J231" s="17"/>
      <c r="K231" s="17"/>
    </row>
    <row r="232" spans="1:11" x14ac:dyDescent="0.2">
      <c r="A232" s="16"/>
      <c r="B232" s="16"/>
      <c r="C232" s="16"/>
      <c r="D232" s="16"/>
      <c r="E232" s="16"/>
      <c r="F232" s="16"/>
      <c r="G232" s="16"/>
      <c r="H232" s="16"/>
      <c r="I232" s="16"/>
      <c r="J232" s="17"/>
      <c r="K232" s="17"/>
    </row>
    <row r="233" spans="1:11" x14ac:dyDescent="0.2">
      <c r="A233" s="16"/>
      <c r="B233" s="16"/>
      <c r="C233" s="16"/>
      <c r="D233" s="16"/>
      <c r="E233" s="16"/>
      <c r="F233" s="16"/>
      <c r="G233" s="16"/>
      <c r="H233" s="16"/>
      <c r="I233" s="16"/>
      <c r="J233" s="17"/>
      <c r="K233" s="17"/>
    </row>
    <row r="234" spans="1:11" x14ac:dyDescent="0.2">
      <c r="A234" s="16"/>
      <c r="B234" s="16"/>
      <c r="C234" s="16"/>
      <c r="D234" s="16"/>
      <c r="E234" s="16"/>
      <c r="F234" s="16"/>
      <c r="G234" s="16"/>
      <c r="H234" s="16"/>
      <c r="I234" s="16"/>
      <c r="J234" s="17"/>
      <c r="K234" s="17"/>
    </row>
    <row r="235" spans="1:11" x14ac:dyDescent="0.2">
      <c r="A235" s="16"/>
      <c r="B235" s="16"/>
      <c r="C235" s="16"/>
      <c r="D235" s="16"/>
      <c r="E235" s="16"/>
      <c r="F235" s="16"/>
      <c r="G235" s="16"/>
      <c r="H235" s="16"/>
      <c r="I235" s="16"/>
      <c r="J235" s="17"/>
      <c r="K235" s="17"/>
    </row>
    <row r="236" spans="1:11" x14ac:dyDescent="0.2">
      <c r="A236" s="16"/>
      <c r="B236" s="16"/>
      <c r="C236" s="16"/>
      <c r="D236" s="16"/>
      <c r="E236" s="16"/>
      <c r="F236" s="16"/>
      <c r="G236" s="16"/>
      <c r="H236" s="16"/>
      <c r="I236" s="16"/>
      <c r="J236" s="17"/>
      <c r="K236" s="17"/>
    </row>
    <row r="237" spans="1:11" x14ac:dyDescent="0.2">
      <c r="A237" s="16"/>
      <c r="B237" s="16"/>
      <c r="C237" s="16"/>
      <c r="D237" s="16"/>
      <c r="E237" s="16"/>
      <c r="F237" s="16"/>
      <c r="G237" s="16"/>
      <c r="H237" s="16"/>
      <c r="I237" s="16"/>
      <c r="J237" s="17"/>
      <c r="K237" s="17"/>
    </row>
    <row r="238" spans="1:11" x14ac:dyDescent="0.2">
      <c r="A238" s="16"/>
      <c r="B238" s="16"/>
      <c r="C238" s="16"/>
      <c r="D238" s="16"/>
      <c r="E238" s="16"/>
      <c r="F238" s="16"/>
      <c r="G238" s="16"/>
      <c r="H238" s="16"/>
      <c r="I238" s="16"/>
      <c r="J238" s="17"/>
      <c r="K238" s="17"/>
    </row>
    <row r="239" spans="1:11" x14ac:dyDescent="0.2">
      <c r="A239" s="16"/>
      <c r="B239" s="16"/>
      <c r="C239" s="16"/>
      <c r="D239" s="16"/>
      <c r="E239" s="16"/>
      <c r="F239" s="16"/>
      <c r="G239" s="16"/>
      <c r="H239" s="16"/>
      <c r="I239" s="16"/>
      <c r="J239" s="17"/>
      <c r="K239" s="17"/>
    </row>
    <row r="240" spans="1:11" x14ac:dyDescent="0.2">
      <c r="A240" s="16"/>
      <c r="B240" s="16"/>
      <c r="C240" s="16"/>
      <c r="D240" s="16"/>
      <c r="E240" s="16"/>
      <c r="F240" s="16"/>
      <c r="G240" s="16"/>
      <c r="H240" s="16"/>
      <c r="I240" s="16"/>
      <c r="J240" s="17"/>
      <c r="K240" s="17"/>
    </row>
    <row r="241" spans="1:11" x14ac:dyDescent="0.2">
      <c r="A241" s="16"/>
      <c r="B241" s="16"/>
      <c r="C241" s="16"/>
      <c r="D241" s="16"/>
      <c r="E241" s="16"/>
      <c r="F241" s="16"/>
      <c r="G241" s="16"/>
      <c r="H241" s="16"/>
      <c r="I241" s="16"/>
      <c r="J241" s="17"/>
      <c r="K241" s="17"/>
    </row>
    <row r="242" spans="1:11" x14ac:dyDescent="0.2">
      <c r="A242" s="16"/>
      <c r="B242" s="16"/>
      <c r="C242" s="16"/>
      <c r="D242" s="16"/>
      <c r="E242" s="16"/>
      <c r="F242" s="16"/>
      <c r="G242" s="16"/>
      <c r="H242" s="16"/>
      <c r="I242" s="16"/>
      <c r="J242" s="17"/>
      <c r="K242" s="17"/>
    </row>
    <row r="243" spans="1:11" x14ac:dyDescent="0.2">
      <c r="A243" s="16"/>
      <c r="B243" s="16"/>
      <c r="C243" s="16"/>
      <c r="D243" s="16"/>
      <c r="E243" s="16"/>
      <c r="F243" s="16"/>
      <c r="G243" s="16"/>
      <c r="H243" s="16"/>
      <c r="I243" s="16"/>
      <c r="J243" s="17"/>
      <c r="K243" s="17"/>
    </row>
    <row r="244" spans="1:11" x14ac:dyDescent="0.2">
      <c r="A244" s="16"/>
      <c r="B244" s="16"/>
      <c r="C244" s="16"/>
      <c r="D244" s="16"/>
      <c r="E244" s="16"/>
      <c r="F244" s="16"/>
      <c r="G244" s="16"/>
      <c r="H244" s="16"/>
      <c r="I244" s="16"/>
      <c r="J244" s="17"/>
      <c r="K244" s="17"/>
    </row>
    <row r="245" spans="1:11" x14ac:dyDescent="0.2">
      <c r="A245" s="16"/>
      <c r="B245" s="16"/>
      <c r="C245" s="16"/>
      <c r="D245" s="16"/>
      <c r="E245" s="16"/>
      <c r="F245" s="16"/>
      <c r="G245" s="16"/>
      <c r="H245" s="16"/>
      <c r="I245" s="16"/>
      <c r="J245" s="17"/>
      <c r="K245" s="17"/>
    </row>
    <row r="246" spans="1:11" x14ac:dyDescent="0.2">
      <c r="A246" s="16"/>
      <c r="B246" s="16"/>
      <c r="C246" s="16"/>
      <c r="D246" s="16"/>
      <c r="E246" s="16"/>
      <c r="F246" s="16"/>
      <c r="G246" s="16"/>
      <c r="H246" s="16"/>
      <c r="I246" s="16"/>
      <c r="J246" s="17"/>
      <c r="K246" s="17"/>
    </row>
    <row r="247" spans="1:11" x14ac:dyDescent="0.2">
      <c r="A247" s="16"/>
      <c r="B247" s="16"/>
      <c r="C247" s="16"/>
      <c r="D247" s="16"/>
      <c r="E247" s="16"/>
      <c r="F247" s="16"/>
      <c r="G247" s="16"/>
      <c r="H247" s="16"/>
      <c r="I247" s="16"/>
      <c r="J247" s="17"/>
      <c r="K247" s="17"/>
    </row>
    <row r="248" spans="1:11" x14ac:dyDescent="0.2">
      <c r="A248" s="16"/>
      <c r="B248" s="16"/>
      <c r="C248" s="16"/>
      <c r="D248" s="16"/>
      <c r="E248" s="16"/>
      <c r="F248" s="16"/>
      <c r="G248" s="16"/>
      <c r="H248" s="16"/>
      <c r="I248" s="16"/>
      <c r="J248" s="17"/>
      <c r="K248" s="17"/>
    </row>
    <row r="249" spans="1:11" x14ac:dyDescent="0.2">
      <c r="A249" s="16"/>
      <c r="B249" s="16"/>
      <c r="C249" s="16"/>
      <c r="D249" s="16"/>
      <c r="E249" s="16"/>
      <c r="F249" s="16"/>
      <c r="G249" s="16"/>
      <c r="H249" s="16"/>
      <c r="I249" s="16"/>
      <c r="J249" s="17"/>
      <c r="K249" s="17"/>
    </row>
    <row r="250" spans="1:11" x14ac:dyDescent="0.2">
      <c r="A250" s="16"/>
      <c r="B250" s="16"/>
      <c r="C250" s="16"/>
      <c r="D250" s="16"/>
      <c r="E250" s="16"/>
      <c r="F250" s="16"/>
      <c r="G250" s="16"/>
      <c r="H250" s="16"/>
      <c r="I250" s="16"/>
      <c r="J250" s="17"/>
      <c r="K250" s="17"/>
    </row>
    <row r="251" spans="1:11" x14ac:dyDescent="0.2">
      <c r="A251" s="16"/>
      <c r="B251" s="16"/>
      <c r="C251" s="16"/>
      <c r="D251" s="16"/>
      <c r="E251" s="16"/>
      <c r="F251" s="16"/>
      <c r="G251" s="16"/>
      <c r="H251" s="16"/>
      <c r="I251" s="16"/>
      <c r="J251" s="17"/>
      <c r="K251" s="17"/>
    </row>
    <row r="252" spans="1:11" x14ac:dyDescent="0.2">
      <c r="A252" s="16"/>
      <c r="B252" s="16"/>
      <c r="C252" s="16"/>
      <c r="D252" s="16"/>
      <c r="E252" s="16"/>
      <c r="F252" s="16"/>
      <c r="G252" s="16"/>
      <c r="H252" s="16"/>
      <c r="I252" s="16"/>
      <c r="J252" s="17"/>
      <c r="K252" s="17"/>
    </row>
    <row r="253" spans="1:11" x14ac:dyDescent="0.2">
      <c r="A253" s="16"/>
      <c r="B253" s="16"/>
      <c r="C253" s="16"/>
      <c r="D253" s="16"/>
      <c r="E253" s="16"/>
      <c r="F253" s="16"/>
      <c r="G253" s="16"/>
      <c r="H253" s="16"/>
      <c r="I253" s="16"/>
      <c r="J253" s="17"/>
      <c r="K253" s="17"/>
    </row>
    <row r="254" spans="1:11" x14ac:dyDescent="0.2">
      <c r="A254" s="16"/>
      <c r="B254" s="16"/>
      <c r="C254" s="16"/>
      <c r="D254" s="16"/>
      <c r="E254" s="16"/>
      <c r="F254" s="16"/>
      <c r="G254" s="16"/>
      <c r="H254" s="16"/>
      <c r="I254" s="16"/>
      <c r="J254" s="17"/>
      <c r="K254" s="17"/>
    </row>
    <row r="255" spans="1:11" x14ac:dyDescent="0.2">
      <c r="A255" s="16"/>
      <c r="B255" s="16"/>
      <c r="C255" s="16"/>
      <c r="D255" s="16"/>
      <c r="E255" s="16"/>
      <c r="F255" s="16"/>
      <c r="G255" s="16"/>
      <c r="H255" s="16"/>
      <c r="I255" s="16"/>
      <c r="J255" s="17"/>
      <c r="K255" s="17"/>
    </row>
    <row r="256" spans="1:11" x14ac:dyDescent="0.2">
      <c r="A256" s="16"/>
      <c r="B256" s="16"/>
      <c r="C256" s="16"/>
      <c r="D256" s="16"/>
      <c r="E256" s="16"/>
      <c r="F256" s="16"/>
      <c r="G256" s="16"/>
      <c r="H256" s="16"/>
      <c r="I256" s="16"/>
      <c r="J256" s="17"/>
      <c r="K256" s="17"/>
    </row>
    <row r="257" spans="1:11" x14ac:dyDescent="0.2">
      <c r="A257" s="19" t="s">
        <v>115</v>
      </c>
      <c r="B257" s="16"/>
      <c r="C257" s="16"/>
      <c r="D257" s="16"/>
      <c r="E257" s="16"/>
      <c r="F257" s="16"/>
      <c r="G257" s="16"/>
      <c r="H257" s="16"/>
      <c r="I257" s="16"/>
      <c r="J257" s="17"/>
      <c r="K257" s="17"/>
    </row>
    <row r="258" spans="1:11" x14ac:dyDescent="0.2">
      <c r="A258" s="19" t="s">
        <v>116</v>
      </c>
      <c r="B258" s="16"/>
      <c r="C258" s="16"/>
      <c r="D258" s="16"/>
      <c r="E258" s="16"/>
      <c r="F258" s="16"/>
      <c r="G258" s="16"/>
      <c r="H258" s="16"/>
      <c r="I258" s="16"/>
      <c r="J258" s="17"/>
      <c r="K258" s="17"/>
    </row>
    <row r="259" spans="1:11" x14ac:dyDescent="0.2">
      <c r="A259" s="16"/>
      <c r="B259" s="16"/>
      <c r="C259" s="16"/>
      <c r="D259" s="16"/>
      <c r="E259" s="16"/>
      <c r="F259" s="16"/>
      <c r="G259" s="16"/>
      <c r="H259" s="16"/>
      <c r="I259" s="16"/>
      <c r="J259" s="17"/>
      <c r="K259" s="17"/>
    </row>
    <row r="260" spans="1:11" x14ac:dyDescent="0.2">
      <c r="A260" s="16"/>
      <c r="B260" s="16"/>
      <c r="C260" s="16"/>
      <c r="D260" s="16"/>
      <c r="E260" s="16"/>
      <c r="F260" s="16"/>
      <c r="G260" s="16"/>
      <c r="H260" s="16"/>
      <c r="I260" s="16"/>
      <c r="J260" s="17"/>
      <c r="K260" s="17"/>
    </row>
    <row r="261" spans="1:11" x14ac:dyDescent="0.2">
      <c r="A261" s="16"/>
      <c r="B261" s="16"/>
      <c r="C261" s="16"/>
      <c r="D261" s="16"/>
      <c r="E261" s="16"/>
      <c r="F261" s="16"/>
      <c r="G261" s="16"/>
      <c r="H261" s="16"/>
      <c r="I261" s="16"/>
      <c r="J261" s="17"/>
      <c r="K261" s="17"/>
    </row>
    <row r="262" spans="1:11" x14ac:dyDescent="0.2">
      <c r="A262" s="16"/>
      <c r="B262" s="16"/>
      <c r="C262" s="16"/>
      <c r="D262" s="16"/>
      <c r="E262" s="16"/>
      <c r="F262" s="16"/>
      <c r="G262" s="16"/>
      <c r="H262" s="16"/>
      <c r="I262" s="16"/>
      <c r="J262" s="17"/>
      <c r="K262" s="17"/>
    </row>
    <row r="263" spans="1:11" x14ac:dyDescent="0.2">
      <c r="A263" s="16"/>
      <c r="B263" s="16"/>
      <c r="C263" s="16"/>
      <c r="D263" s="16"/>
      <c r="E263" s="16"/>
      <c r="F263" s="16"/>
      <c r="G263" s="16"/>
      <c r="H263" s="16"/>
      <c r="I263" s="16"/>
      <c r="J263" s="17"/>
      <c r="K263" s="17"/>
    </row>
    <row r="264" spans="1:11" x14ac:dyDescent="0.2">
      <c r="A264" s="16"/>
      <c r="B264" s="16"/>
      <c r="C264" s="16"/>
      <c r="D264" s="16"/>
      <c r="E264" s="16"/>
      <c r="F264" s="16"/>
      <c r="G264" s="16"/>
      <c r="H264" s="16"/>
      <c r="I264" s="16"/>
      <c r="J264" s="17"/>
      <c r="K264" s="17"/>
    </row>
    <row r="265" spans="1:11" x14ac:dyDescent="0.2">
      <c r="A265" s="16"/>
      <c r="B265" s="16"/>
      <c r="C265" s="16"/>
      <c r="D265" s="16"/>
      <c r="E265" s="16"/>
      <c r="F265" s="16"/>
      <c r="G265" s="16"/>
      <c r="H265" s="16"/>
      <c r="I265" s="16"/>
      <c r="J265" s="17"/>
      <c r="K265" s="17"/>
    </row>
    <row r="266" spans="1:11" x14ac:dyDescent="0.2">
      <c r="A266" s="16"/>
      <c r="B266" s="16"/>
      <c r="C266" s="16"/>
      <c r="D266" s="16"/>
      <c r="E266" s="16"/>
      <c r="F266" s="16"/>
      <c r="G266" s="16"/>
      <c r="H266" s="16"/>
      <c r="I266" s="16"/>
      <c r="J266" s="17"/>
      <c r="K266" s="17"/>
    </row>
    <row r="267" spans="1:11" x14ac:dyDescent="0.2">
      <c r="A267" s="16"/>
      <c r="B267" s="16"/>
      <c r="C267" s="16"/>
      <c r="D267" s="16"/>
      <c r="E267" s="16"/>
      <c r="F267" s="16"/>
      <c r="G267" s="16"/>
      <c r="H267" s="16"/>
      <c r="I267" s="16"/>
      <c r="J267" s="17"/>
      <c r="K267" s="17"/>
    </row>
    <row r="268" spans="1:11" x14ac:dyDescent="0.2">
      <c r="A268" s="16"/>
      <c r="B268" s="16"/>
      <c r="C268" s="16"/>
      <c r="D268" s="16"/>
      <c r="E268" s="16"/>
      <c r="F268" s="16"/>
      <c r="G268" s="16"/>
      <c r="H268" s="16"/>
      <c r="I268" s="16"/>
      <c r="J268" s="17"/>
      <c r="K268" s="17"/>
    </row>
    <row r="269" spans="1:11" x14ac:dyDescent="0.2">
      <c r="A269" s="16"/>
      <c r="B269" s="16"/>
      <c r="C269" s="16"/>
      <c r="D269" s="16"/>
      <c r="E269" s="16"/>
      <c r="F269" s="16"/>
      <c r="G269" s="16"/>
      <c r="H269" s="16"/>
      <c r="I269" s="16"/>
      <c r="J269" s="17"/>
      <c r="K269" s="17"/>
    </row>
    <row r="270" spans="1:11" x14ac:dyDescent="0.2">
      <c r="A270" s="16"/>
      <c r="B270" s="16"/>
      <c r="C270" s="16"/>
      <c r="D270" s="16"/>
      <c r="E270" s="16"/>
      <c r="F270" s="16"/>
      <c r="G270" s="16"/>
      <c r="H270" s="16"/>
      <c r="I270" s="16"/>
      <c r="J270" s="17"/>
      <c r="K270" s="17"/>
    </row>
    <row r="271" spans="1:11" x14ac:dyDescent="0.2">
      <c r="A271" s="16"/>
      <c r="B271" s="16"/>
      <c r="C271" s="16"/>
      <c r="D271" s="16"/>
      <c r="E271" s="16"/>
      <c r="F271" s="16"/>
      <c r="G271" s="16"/>
      <c r="H271" s="16"/>
      <c r="I271" s="16"/>
      <c r="J271" s="17"/>
      <c r="K271" s="17"/>
    </row>
    <row r="272" spans="1:11" x14ac:dyDescent="0.2">
      <c r="A272" s="16"/>
      <c r="B272" s="16"/>
      <c r="C272" s="16"/>
      <c r="D272" s="16"/>
      <c r="E272" s="16"/>
      <c r="F272" s="16"/>
      <c r="G272" s="16"/>
      <c r="H272" s="16"/>
      <c r="I272" s="16"/>
      <c r="J272" s="17"/>
      <c r="K272" s="17"/>
    </row>
    <row r="273" spans="1:11" x14ac:dyDescent="0.2">
      <c r="A273" s="16"/>
      <c r="B273" s="16"/>
      <c r="C273" s="16"/>
      <c r="D273" s="16"/>
      <c r="E273" s="16"/>
      <c r="F273" s="16"/>
      <c r="G273" s="16"/>
      <c r="H273" s="16"/>
      <c r="I273" s="16"/>
      <c r="J273" s="17"/>
      <c r="K273" s="17"/>
    </row>
    <row r="274" spans="1:11" x14ac:dyDescent="0.2">
      <c r="A274" s="16"/>
      <c r="B274" s="16"/>
      <c r="C274" s="16"/>
      <c r="D274" s="16"/>
      <c r="E274" s="16"/>
      <c r="F274" s="16"/>
      <c r="G274" s="16"/>
      <c r="H274" s="16"/>
      <c r="I274" s="16"/>
      <c r="J274" s="17"/>
      <c r="K274" s="17"/>
    </row>
    <row r="275" spans="1:11" x14ac:dyDescent="0.2">
      <c r="A275" s="16"/>
      <c r="B275" s="16"/>
      <c r="C275" s="16"/>
      <c r="D275" s="16"/>
      <c r="E275" s="16"/>
      <c r="F275" s="16"/>
      <c r="G275" s="16"/>
      <c r="H275" s="16"/>
      <c r="I275" s="16"/>
      <c r="J275" s="17"/>
      <c r="K275" s="17"/>
    </row>
    <row r="276" spans="1:11" x14ac:dyDescent="0.2">
      <c r="A276" s="16"/>
      <c r="B276" s="16"/>
      <c r="C276" s="16"/>
      <c r="D276" s="16"/>
      <c r="E276" s="16"/>
      <c r="F276" s="16"/>
      <c r="G276" s="16"/>
      <c r="H276" s="16"/>
      <c r="I276" s="16"/>
      <c r="J276" s="17"/>
      <c r="K276" s="17"/>
    </row>
    <row r="277" spans="1:11" x14ac:dyDescent="0.2">
      <c r="A277" s="16"/>
      <c r="B277" s="16"/>
      <c r="C277" s="16"/>
      <c r="D277" s="16"/>
      <c r="E277" s="16"/>
      <c r="F277" s="16"/>
      <c r="G277" s="16"/>
      <c r="H277" s="16"/>
      <c r="I277" s="16"/>
      <c r="J277" s="17"/>
      <c r="K277" s="17"/>
    </row>
    <row r="278" spans="1:11" x14ac:dyDescent="0.2">
      <c r="A278" s="16"/>
      <c r="B278" s="16"/>
      <c r="C278" s="16"/>
      <c r="D278" s="16"/>
      <c r="E278" s="16"/>
      <c r="F278" s="16"/>
      <c r="G278" s="16"/>
      <c r="H278" s="16"/>
      <c r="I278" s="16"/>
      <c r="J278" s="17"/>
      <c r="K278" s="17"/>
    </row>
    <row r="279" spans="1:11" x14ac:dyDescent="0.2">
      <c r="A279" s="16"/>
      <c r="B279" s="16"/>
      <c r="C279" s="16"/>
      <c r="D279" s="16"/>
      <c r="E279" s="16"/>
      <c r="F279" s="16"/>
      <c r="G279" s="16"/>
      <c r="H279" s="16"/>
      <c r="I279" s="16"/>
      <c r="J279" s="17"/>
      <c r="K279" s="17"/>
    </row>
    <row r="280" spans="1:11" x14ac:dyDescent="0.2">
      <c r="A280" s="16"/>
      <c r="B280" s="16"/>
      <c r="C280" s="16"/>
      <c r="D280" s="16"/>
      <c r="E280" s="16"/>
      <c r="F280" s="16"/>
      <c r="G280" s="16"/>
      <c r="H280" s="16"/>
      <c r="I280" s="16"/>
      <c r="J280" s="17"/>
      <c r="K280" s="17"/>
    </row>
    <row r="281" spans="1:11" x14ac:dyDescent="0.2">
      <c r="A281" s="16"/>
      <c r="B281" s="16"/>
      <c r="C281" s="16"/>
      <c r="D281" s="16"/>
      <c r="E281" s="16"/>
      <c r="F281" s="16"/>
      <c r="G281" s="16"/>
      <c r="H281" s="16"/>
      <c r="I281" s="16"/>
      <c r="J281" s="17"/>
      <c r="K281" s="17"/>
    </row>
    <row r="282" spans="1:11" x14ac:dyDescent="0.2">
      <c r="A282" s="16"/>
      <c r="B282" s="16"/>
      <c r="C282" s="16"/>
      <c r="D282" s="16"/>
      <c r="E282" s="16"/>
      <c r="F282" s="16"/>
      <c r="G282" s="16"/>
      <c r="H282" s="16"/>
      <c r="I282" s="16"/>
      <c r="J282" s="17"/>
      <c r="K282" s="17"/>
    </row>
    <row r="283" spans="1:11" x14ac:dyDescent="0.2">
      <c r="A283" s="16"/>
      <c r="B283" s="16"/>
      <c r="C283" s="16"/>
      <c r="D283" s="16"/>
      <c r="E283" s="16"/>
      <c r="F283" s="16"/>
      <c r="G283" s="16"/>
      <c r="H283" s="16"/>
      <c r="I283" s="16"/>
      <c r="J283" s="17"/>
      <c r="K283" s="17"/>
    </row>
    <row r="284" spans="1:11" x14ac:dyDescent="0.2">
      <c r="A284" s="16"/>
      <c r="B284" s="16"/>
      <c r="C284" s="16"/>
      <c r="D284" s="16"/>
      <c r="E284" s="16"/>
      <c r="F284" s="16"/>
      <c r="G284" s="16"/>
      <c r="H284" s="16"/>
      <c r="I284" s="16"/>
      <c r="J284" s="17"/>
      <c r="K284" s="17"/>
    </row>
    <row r="285" spans="1:11" x14ac:dyDescent="0.2">
      <c r="A285" s="16"/>
      <c r="B285" s="16"/>
      <c r="C285" s="16"/>
      <c r="D285" s="16"/>
      <c r="E285" s="16"/>
      <c r="F285" s="16"/>
      <c r="G285" s="16"/>
      <c r="H285" s="16"/>
      <c r="I285" s="16"/>
      <c r="J285" s="17"/>
      <c r="K285" s="17"/>
    </row>
    <row r="286" spans="1:11" x14ac:dyDescent="0.2">
      <c r="A286" s="16"/>
      <c r="B286" s="16"/>
      <c r="C286" s="16"/>
      <c r="D286" s="16"/>
      <c r="E286" s="16"/>
      <c r="F286" s="16"/>
      <c r="G286" s="16"/>
      <c r="H286" s="16"/>
      <c r="I286" s="16"/>
      <c r="J286" s="17"/>
      <c r="K286" s="17"/>
    </row>
    <row r="287" spans="1:11" x14ac:dyDescent="0.2">
      <c r="A287" s="16"/>
      <c r="B287" s="16"/>
      <c r="C287" s="16"/>
      <c r="D287" s="16"/>
      <c r="E287" s="16"/>
      <c r="F287" s="16"/>
      <c r="G287" s="16"/>
      <c r="H287" s="16"/>
      <c r="I287" s="16"/>
      <c r="J287" s="17"/>
      <c r="K287" s="17"/>
    </row>
    <row r="288" spans="1:11" x14ac:dyDescent="0.2">
      <c r="A288" s="16"/>
      <c r="B288" s="16"/>
      <c r="C288" s="16"/>
      <c r="D288" s="16"/>
      <c r="E288" s="16"/>
      <c r="F288" s="16"/>
      <c r="G288" s="16"/>
      <c r="H288" s="16"/>
      <c r="I288" s="16"/>
      <c r="J288" s="17"/>
      <c r="K288" s="17"/>
    </row>
    <row r="289" spans="1:11" x14ac:dyDescent="0.2">
      <c r="A289" s="16"/>
      <c r="B289" s="16"/>
      <c r="C289" s="16"/>
      <c r="D289" s="16"/>
      <c r="E289" s="16"/>
      <c r="F289" s="16"/>
      <c r="G289" s="16"/>
      <c r="H289" s="16"/>
      <c r="I289" s="16"/>
      <c r="J289" s="17"/>
      <c r="K289" s="17"/>
    </row>
    <row r="290" spans="1:11" x14ac:dyDescent="0.2">
      <c r="A290" s="16"/>
      <c r="B290" s="16"/>
      <c r="C290" s="16"/>
      <c r="D290" s="16"/>
      <c r="E290" s="16"/>
      <c r="F290" s="16"/>
      <c r="G290" s="16"/>
      <c r="H290" s="16"/>
      <c r="I290" s="16"/>
      <c r="J290" s="17"/>
      <c r="K290" s="17"/>
    </row>
    <row r="291" spans="1:11" x14ac:dyDescent="0.2">
      <c r="A291" s="16"/>
      <c r="B291" s="16"/>
      <c r="C291" s="16"/>
      <c r="D291" s="16"/>
      <c r="E291" s="16"/>
      <c r="F291" s="16"/>
      <c r="G291" s="16"/>
      <c r="H291" s="16"/>
      <c r="I291" s="16"/>
      <c r="J291" s="17"/>
      <c r="K291" s="17"/>
    </row>
    <row r="292" spans="1:11" x14ac:dyDescent="0.2">
      <c r="A292" s="16"/>
      <c r="B292" s="16"/>
      <c r="C292" s="16"/>
      <c r="D292" s="16"/>
      <c r="E292" s="16"/>
      <c r="F292" s="16"/>
      <c r="G292" s="16"/>
      <c r="H292" s="16"/>
      <c r="I292" s="16"/>
      <c r="J292" s="17"/>
      <c r="K292" s="17"/>
    </row>
    <row r="293" spans="1:11" x14ac:dyDescent="0.2">
      <c r="A293" s="16"/>
      <c r="B293" s="16"/>
      <c r="C293" s="16"/>
      <c r="D293" s="16"/>
      <c r="E293" s="16"/>
      <c r="F293" s="16"/>
      <c r="G293" s="16"/>
      <c r="H293" s="16"/>
      <c r="I293" s="16"/>
      <c r="J293" s="17"/>
      <c r="K293" s="17"/>
    </row>
    <row r="294" spans="1:11" x14ac:dyDescent="0.2">
      <c r="A294" s="19" t="s">
        <v>117</v>
      </c>
      <c r="B294" s="16"/>
      <c r="C294" s="16"/>
      <c r="D294" s="16"/>
      <c r="E294" s="16"/>
      <c r="F294" s="16"/>
      <c r="G294" s="16"/>
      <c r="H294" s="16"/>
      <c r="I294" s="16"/>
      <c r="J294" s="17"/>
      <c r="K294" s="17"/>
    </row>
    <row r="295" spans="1:11" x14ac:dyDescent="0.2">
      <c r="A295" s="16"/>
      <c r="B295" s="16"/>
      <c r="C295" s="16"/>
      <c r="D295" s="16"/>
      <c r="E295" s="16"/>
      <c r="F295" s="16"/>
      <c r="G295" s="16"/>
      <c r="H295" s="16"/>
      <c r="I295" s="16"/>
      <c r="J295" s="17"/>
      <c r="K295" s="17"/>
    </row>
    <row r="296" spans="1:11" x14ac:dyDescent="0.2">
      <c r="A296" s="16"/>
      <c r="B296" s="16"/>
      <c r="C296" s="16"/>
      <c r="D296" s="16"/>
      <c r="E296" s="16"/>
      <c r="F296" s="16"/>
      <c r="G296" s="16"/>
      <c r="H296" s="16"/>
      <c r="I296" s="16"/>
      <c r="J296" s="17"/>
      <c r="K296" s="17"/>
    </row>
    <row r="297" spans="1:11" x14ac:dyDescent="0.2">
      <c r="A297" s="16"/>
      <c r="B297" s="16"/>
      <c r="C297" s="16"/>
      <c r="D297" s="16"/>
      <c r="E297" s="16"/>
      <c r="F297" s="16"/>
      <c r="G297" s="16"/>
      <c r="H297" s="16"/>
      <c r="I297" s="16"/>
      <c r="J297" s="17"/>
      <c r="K297" s="17"/>
    </row>
    <row r="298" spans="1:11" x14ac:dyDescent="0.2">
      <c r="A298" s="16"/>
      <c r="B298" s="16"/>
      <c r="C298" s="16"/>
      <c r="D298" s="16"/>
      <c r="E298" s="16"/>
      <c r="F298" s="16"/>
      <c r="G298" s="16"/>
      <c r="H298" s="16"/>
      <c r="I298" s="16"/>
      <c r="J298" s="17"/>
      <c r="K298" s="17"/>
    </row>
    <row r="299" spans="1:11" x14ac:dyDescent="0.2">
      <c r="A299" s="16"/>
      <c r="B299" s="16"/>
      <c r="C299" s="16"/>
      <c r="D299" s="16"/>
      <c r="E299" s="16"/>
      <c r="F299" s="16"/>
      <c r="G299" s="16"/>
      <c r="H299" s="16"/>
      <c r="I299" s="16"/>
      <c r="J299" s="17"/>
      <c r="K299" s="17"/>
    </row>
    <row r="300" spans="1:11" x14ac:dyDescent="0.2">
      <c r="A300" s="16"/>
      <c r="B300" s="16"/>
      <c r="C300" s="16"/>
      <c r="D300" s="16"/>
      <c r="E300" s="16"/>
      <c r="F300" s="16"/>
      <c r="G300" s="16"/>
      <c r="H300" s="16"/>
      <c r="I300" s="16"/>
      <c r="J300" s="17"/>
      <c r="K300" s="17"/>
    </row>
    <row r="301" spans="1:11" x14ac:dyDescent="0.2">
      <c r="A301" s="16"/>
      <c r="B301" s="16"/>
      <c r="C301" s="16"/>
      <c r="D301" s="16"/>
      <c r="E301" s="16"/>
      <c r="F301" s="16"/>
      <c r="G301" s="16"/>
      <c r="H301" s="16"/>
      <c r="I301" s="16"/>
      <c r="J301" s="17"/>
      <c r="K301" s="17"/>
    </row>
    <row r="302" spans="1:11" x14ac:dyDescent="0.2">
      <c r="A302" s="16"/>
      <c r="B302" s="16"/>
      <c r="C302" s="16"/>
      <c r="D302" s="16"/>
      <c r="E302" s="16"/>
      <c r="F302" s="16"/>
      <c r="G302" s="16"/>
      <c r="H302" s="16"/>
      <c r="I302" s="16"/>
      <c r="J302" s="17"/>
      <c r="K302" s="17"/>
    </row>
    <row r="303" spans="1:11" x14ac:dyDescent="0.2">
      <c r="A303" s="16"/>
      <c r="B303" s="16"/>
      <c r="C303" s="16"/>
      <c r="D303" s="16"/>
      <c r="E303" s="16"/>
      <c r="F303" s="16"/>
      <c r="G303" s="16"/>
      <c r="H303" s="16"/>
      <c r="I303" s="16"/>
      <c r="J303" s="17"/>
      <c r="K303" s="17"/>
    </row>
    <row r="304" spans="1:11" x14ac:dyDescent="0.2">
      <c r="A304" s="16"/>
      <c r="B304" s="16"/>
      <c r="C304" s="16"/>
      <c r="D304" s="16"/>
      <c r="E304" s="16"/>
      <c r="F304" s="16"/>
      <c r="G304" s="16"/>
      <c r="H304" s="16"/>
      <c r="I304" s="16"/>
      <c r="J304" s="17"/>
      <c r="K304" s="17"/>
    </row>
    <row r="305" spans="1:11" x14ac:dyDescent="0.2">
      <c r="A305" s="16"/>
      <c r="B305" s="16"/>
      <c r="C305" s="16"/>
      <c r="D305" s="16"/>
      <c r="E305" s="16"/>
      <c r="F305" s="16"/>
      <c r="G305" s="16"/>
      <c r="H305" s="16"/>
      <c r="I305" s="16"/>
      <c r="J305" s="17"/>
      <c r="K305" s="17"/>
    </row>
    <row r="306" spans="1:11" x14ac:dyDescent="0.2">
      <c r="A306" s="16"/>
      <c r="B306" s="16"/>
      <c r="C306" s="16"/>
      <c r="D306" s="16"/>
      <c r="E306" s="16"/>
      <c r="F306" s="16"/>
      <c r="G306" s="16"/>
      <c r="H306" s="16"/>
      <c r="I306" s="16"/>
      <c r="J306" s="17"/>
      <c r="K306" s="17"/>
    </row>
    <row r="307" spans="1:11" x14ac:dyDescent="0.2">
      <c r="A307" s="16"/>
      <c r="B307" s="16"/>
      <c r="C307" s="16"/>
      <c r="D307" s="16"/>
      <c r="E307" s="16"/>
      <c r="F307" s="16"/>
      <c r="G307" s="16"/>
      <c r="H307" s="16"/>
      <c r="I307" s="16"/>
      <c r="J307" s="17"/>
      <c r="K307" s="17"/>
    </row>
    <row r="308" spans="1:11" x14ac:dyDescent="0.2">
      <c r="A308" s="16"/>
      <c r="B308" s="16"/>
      <c r="C308" s="16"/>
      <c r="D308" s="16"/>
      <c r="E308" s="16"/>
      <c r="F308" s="16"/>
      <c r="G308" s="16"/>
      <c r="H308" s="16"/>
      <c r="I308" s="16"/>
      <c r="J308" s="17"/>
      <c r="K308" s="17"/>
    </row>
    <row r="309" spans="1:11" x14ac:dyDescent="0.2">
      <c r="A309" s="16"/>
      <c r="B309" s="16"/>
      <c r="C309" s="16"/>
      <c r="D309" s="16"/>
      <c r="E309" s="16"/>
      <c r="F309" s="16"/>
      <c r="G309" s="16"/>
      <c r="H309" s="16"/>
      <c r="I309" s="16"/>
      <c r="J309" s="17"/>
      <c r="K309" s="17"/>
    </row>
    <row r="310" spans="1:11" x14ac:dyDescent="0.2">
      <c r="A310" s="16"/>
      <c r="B310" s="16"/>
      <c r="C310" s="16"/>
      <c r="D310" s="16"/>
      <c r="E310" s="16"/>
      <c r="F310" s="16"/>
      <c r="G310" s="16"/>
      <c r="H310" s="16"/>
      <c r="I310" s="16"/>
      <c r="J310" s="17"/>
      <c r="K310" s="17"/>
    </row>
    <row r="311" spans="1:11" x14ac:dyDescent="0.2">
      <c r="A311" s="16"/>
      <c r="B311" s="16"/>
      <c r="C311" s="16"/>
      <c r="D311" s="16"/>
      <c r="E311" s="16"/>
      <c r="F311" s="16"/>
      <c r="G311" s="16"/>
      <c r="H311" s="16"/>
      <c r="I311" s="16"/>
      <c r="J311" s="17"/>
      <c r="K311" s="17"/>
    </row>
    <row r="312" spans="1:11" x14ac:dyDescent="0.2">
      <c r="A312" s="16"/>
      <c r="B312" s="16"/>
      <c r="C312" s="16"/>
      <c r="D312" s="16"/>
      <c r="E312" s="16"/>
      <c r="F312" s="16"/>
      <c r="G312" s="16"/>
      <c r="H312" s="16"/>
      <c r="I312" s="16"/>
      <c r="J312" s="17"/>
      <c r="K312" s="17"/>
    </row>
    <row r="313" spans="1:11" x14ac:dyDescent="0.2">
      <c r="A313" s="16"/>
      <c r="B313" s="16"/>
      <c r="C313" s="16"/>
      <c r="D313" s="16"/>
      <c r="E313" s="16"/>
      <c r="F313" s="16"/>
      <c r="G313" s="16"/>
      <c r="H313" s="16"/>
      <c r="I313" s="16"/>
      <c r="J313" s="17"/>
      <c r="K313" s="17"/>
    </row>
    <row r="314" spans="1:11" x14ac:dyDescent="0.2">
      <c r="A314" s="16"/>
      <c r="B314" s="16"/>
      <c r="C314" s="16"/>
      <c r="D314" s="16"/>
      <c r="E314" s="16"/>
      <c r="F314" s="16"/>
      <c r="G314" s="16"/>
      <c r="H314" s="16"/>
      <c r="I314" s="16"/>
      <c r="J314" s="17"/>
      <c r="K314" s="17"/>
    </row>
    <row r="315" spans="1:11" x14ac:dyDescent="0.2">
      <c r="A315" s="16"/>
      <c r="B315" s="16"/>
      <c r="C315" s="16"/>
      <c r="D315" s="16"/>
      <c r="E315" s="16"/>
      <c r="F315" s="16"/>
      <c r="G315" s="16"/>
      <c r="H315" s="16"/>
      <c r="I315" s="16"/>
      <c r="J315" s="17"/>
      <c r="K315" s="17"/>
    </row>
    <row r="316" spans="1:11" x14ac:dyDescent="0.2">
      <c r="A316" s="16"/>
      <c r="B316" s="16"/>
      <c r="C316" s="16"/>
      <c r="D316" s="16"/>
      <c r="E316" s="16"/>
      <c r="F316" s="16"/>
      <c r="G316" s="16"/>
      <c r="H316" s="16"/>
      <c r="I316" s="16"/>
      <c r="J316" s="17"/>
      <c r="K316" s="17"/>
    </row>
    <row r="317" spans="1:11" x14ac:dyDescent="0.2">
      <c r="A317" s="16"/>
      <c r="B317" s="16"/>
      <c r="C317" s="16"/>
      <c r="D317" s="16"/>
      <c r="E317" s="16"/>
      <c r="F317" s="16"/>
      <c r="G317" s="16"/>
      <c r="H317" s="16"/>
      <c r="I317" s="16"/>
      <c r="J317" s="17"/>
      <c r="K317" s="17"/>
    </row>
    <row r="318" spans="1:11" x14ac:dyDescent="0.2">
      <c r="A318" s="16"/>
      <c r="B318" s="16"/>
      <c r="C318" s="16"/>
      <c r="D318" s="16"/>
      <c r="E318" s="16"/>
      <c r="F318" s="16"/>
      <c r="G318" s="16"/>
      <c r="H318" s="16"/>
      <c r="I318" s="16"/>
      <c r="J318" s="17"/>
      <c r="K318" s="17"/>
    </row>
    <row r="319" spans="1:11" x14ac:dyDescent="0.2">
      <c r="A319" s="16"/>
      <c r="B319" s="16"/>
      <c r="C319" s="16"/>
      <c r="D319" s="16"/>
      <c r="E319" s="16"/>
      <c r="F319" s="16"/>
      <c r="G319" s="16"/>
      <c r="H319" s="16"/>
      <c r="I319" s="16"/>
      <c r="J319" s="17"/>
      <c r="K319" s="17"/>
    </row>
    <row r="320" spans="1:11" x14ac:dyDescent="0.2">
      <c r="A320" s="16"/>
      <c r="B320" s="16"/>
      <c r="C320" s="16"/>
      <c r="D320" s="16"/>
      <c r="E320" s="16"/>
      <c r="F320" s="16"/>
      <c r="G320" s="16"/>
      <c r="H320" s="16"/>
      <c r="I320" s="16"/>
      <c r="J320" s="17"/>
      <c r="K320" s="17"/>
    </row>
    <row r="321" spans="1:11" x14ac:dyDescent="0.2">
      <c r="A321" s="16"/>
      <c r="B321" s="16"/>
      <c r="C321" s="16"/>
      <c r="D321" s="16"/>
      <c r="E321" s="16"/>
      <c r="F321" s="16"/>
      <c r="G321" s="16"/>
      <c r="H321" s="16"/>
      <c r="I321" s="16"/>
      <c r="J321" s="17"/>
      <c r="K321" s="17"/>
    </row>
    <row r="322" spans="1:11" x14ac:dyDescent="0.2">
      <c r="A322" s="16"/>
      <c r="B322" s="16"/>
      <c r="C322" s="16"/>
      <c r="D322" s="16"/>
      <c r="E322" s="16"/>
      <c r="F322" s="16"/>
      <c r="G322" s="16"/>
      <c r="H322" s="16"/>
      <c r="I322" s="16"/>
      <c r="J322" s="17"/>
      <c r="K322" s="17"/>
    </row>
    <row r="323" spans="1:11" x14ac:dyDescent="0.2">
      <c r="A323" s="16"/>
      <c r="B323" s="16"/>
      <c r="C323" s="16"/>
      <c r="D323" s="16"/>
      <c r="E323" s="16"/>
      <c r="F323" s="16"/>
      <c r="G323" s="16"/>
      <c r="H323" s="16"/>
      <c r="I323" s="16"/>
      <c r="J323" s="17"/>
      <c r="K323" s="17"/>
    </row>
    <row r="324" spans="1:11" x14ac:dyDescent="0.2">
      <c r="A324" s="16"/>
      <c r="B324" s="16"/>
      <c r="C324" s="16"/>
      <c r="D324" s="16"/>
      <c r="E324" s="16"/>
      <c r="F324" s="16"/>
      <c r="G324" s="16"/>
      <c r="H324" s="16"/>
      <c r="I324" s="16"/>
      <c r="J324" s="17"/>
      <c r="K324" s="17"/>
    </row>
    <row r="325" spans="1:11" x14ac:dyDescent="0.2">
      <c r="A325" s="16"/>
      <c r="B325" s="16"/>
      <c r="C325" s="16"/>
      <c r="D325" s="16"/>
      <c r="E325" s="16"/>
      <c r="F325" s="16"/>
      <c r="G325" s="16"/>
      <c r="H325" s="16"/>
      <c r="I325" s="16"/>
      <c r="J325" s="17"/>
      <c r="K325" s="17"/>
    </row>
    <row r="326" spans="1:11" x14ac:dyDescent="0.2">
      <c r="A326" s="16"/>
      <c r="B326" s="16"/>
      <c r="C326" s="16"/>
      <c r="D326" s="16"/>
      <c r="E326" s="16"/>
      <c r="F326" s="16"/>
      <c r="G326" s="16"/>
      <c r="H326" s="16"/>
      <c r="I326" s="16"/>
      <c r="J326" s="17"/>
      <c r="K326" s="17"/>
    </row>
    <row r="327" spans="1:11" x14ac:dyDescent="0.2">
      <c r="A327" s="16"/>
      <c r="B327" s="16"/>
      <c r="C327" s="16"/>
      <c r="D327" s="16"/>
      <c r="E327" s="16"/>
      <c r="F327" s="16"/>
      <c r="G327" s="16"/>
      <c r="H327" s="16"/>
      <c r="I327" s="16"/>
      <c r="J327" s="17"/>
      <c r="K327" s="17"/>
    </row>
    <row r="328" spans="1:11" x14ac:dyDescent="0.2">
      <c r="A328" s="16"/>
      <c r="B328" s="16"/>
      <c r="C328" s="16"/>
      <c r="D328" s="16"/>
      <c r="E328" s="16"/>
      <c r="F328" s="16"/>
      <c r="G328" s="16"/>
      <c r="H328" s="16"/>
      <c r="I328" s="16"/>
      <c r="J328" s="17"/>
      <c r="K328" s="17"/>
    </row>
    <row r="329" spans="1:11" x14ac:dyDescent="0.2">
      <c r="A329" s="16"/>
      <c r="B329" s="16"/>
      <c r="C329" s="16"/>
      <c r="D329" s="16"/>
      <c r="E329" s="16"/>
      <c r="F329" s="16"/>
      <c r="G329" s="16"/>
      <c r="H329" s="16"/>
      <c r="I329" s="16"/>
      <c r="J329" s="17"/>
      <c r="K329" s="17"/>
    </row>
    <row r="330" spans="1:11" x14ac:dyDescent="0.2">
      <c r="A330" s="16"/>
      <c r="B330" s="16"/>
      <c r="C330" s="16"/>
      <c r="D330" s="16"/>
      <c r="E330" s="16"/>
      <c r="F330" s="16"/>
      <c r="G330" s="16"/>
      <c r="H330" s="16"/>
      <c r="I330" s="16"/>
      <c r="J330" s="17"/>
      <c r="K330" s="17"/>
    </row>
    <row r="331" spans="1:11" x14ac:dyDescent="0.2">
      <c r="A331" s="16"/>
      <c r="B331" s="16"/>
      <c r="C331" s="16"/>
      <c r="D331" s="16"/>
      <c r="E331" s="16"/>
      <c r="F331" s="16"/>
      <c r="G331" s="16"/>
      <c r="H331" s="16"/>
      <c r="I331" s="16"/>
      <c r="J331" s="17"/>
      <c r="K331" s="17"/>
    </row>
    <row r="332" spans="1:11" x14ac:dyDescent="0.2">
      <c r="A332" s="16"/>
      <c r="B332" s="16"/>
      <c r="C332" s="16"/>
      <c r="D332" s="16"/>
      <c r="E332" s="16"/>
      <c r="F332" s="16"/>
      <c r="G332" s="16"/>
      <c r="H332" s="16"/>
      <c r="I332" s="16"/>
      <c r="J332" s="17"/>
      <c r="K332" s="17"/>
    </row>
    <row r="333" spans="1:11" x14ac:dyDescent="0.2">
      <c r="A333" s="16"/>
      <c r="B333" s="16"/>
      <c r="C333" s="16"/>
      <c r="D333" s="16"/>
      <c r="E333" s="16"/>
      <c r="F333" s="16"/>
      <c r="G333" s="16"/>
      <c r="H333" s="16"/>
      <c r="I333" s="16"/>
      <c r="J333" s="17"/>
      <c r="K333" s="17"/>
    </row>
    <row r="334" spans="1:11" x14ac:dyDescent="0.2">
      <c r="A334" s="16"/>
      <c r="B334" s="16"/>
      <c r="C334" s="16"/>
      <c r="D334" s="16"/>
      <c r="E334" s="16"/>
      <c r="F334" s="16"/>
      <c r="G334" s="16"/>
      <c r="H334" s="16"/>
      <c r="I334" s="16"/>
      <c r="J334" s="17"/>
      <c r="K334" s="17"/>
    </row>
    <row r="335" spans="1:11" x14ac:dyDescent="0.2">
      <c r="A335" s="16"/>
    </row>
    <row r="336" spans="1:11" x14ac:dyDescent="0.2">
      <c r="B336" s="16"/>
      <c r="C336" s="16"/>
      <c r="D336" s="16"/>
      <c r="E336" s="16"/>
      <c r="F336" s="16"/>
      <c r="G336" s="16"/>
      <c r="H336" s="16"/>
      <c r="I336" s="16"/>
      <c r="J336" s="17"/>
      <c r="K336" s="17"/>
    </row>
    <row r="337" spans="1:11" ht="22" x14ac:dyDescent="0.3">
      <c r="A337" s="15" t="s">
        <v>111</v>
      </c>
      <c r="B337" s="16"/>
      <c r="C337" s="16"/>
      <c r="D337" s="16"/>
      <c r="E337" s="16"/>
      <c r="F337" s="16"/>
      <c r="G337" s="16"/>
      <c r="H337" s="16"/>
      <c r="I337" s="16"/>
      <c r="J337" s="17"/>
      <c r="K337" s="17"/>
    </row>
    <row r="338" spans="1:11" x14ac:dyDescent="0.2">
      <c r="A338" s="16"/>
      <c r="B338" s="16"/>
      <c r="C338" s="16"/>
      <c r="D338" s="16"/>
      <c r="E338" s="16"/>
      <c r="F338" s="16"/>
      <c r="G338" s="16"/>
      <c r="H338" s="16"/>
      <c r="I338" s="16"/>
      <c r="J338" s="17"/>
      <c r="K338" s="17"/>
    </row>
    <row r="339" spans="1:11" x14ac:dyDescent="0.2">
      <c r="A339" s="16"/>
      <c r="B339" s="16"/>
      <c r="C339" s="16"/>
      <c r="D339" s="16"/>
      <c r="E339" s="16"/>
      <c r="F339" s="16"/>
      <c r="G339" s="16"/>
      <c r="H339" s="16"/>
      <c r="I339" s="16"/>
      <c r="J339" s="17"/>
      <c r="K339" s="17"/>
    </row>
    <row r="340" spans="1:11" x14ac:dyDescent="0.2">
      <c r="A340" s="16"/>
      <c r="B340" s="16"/>
      <c r="C340" s="16"/>
      <c r="D340" s="16"/>
      <c r="E340" s="16"/>
      <c r="F340" s="16"/>
      <c r="G340" s="16"/>
      <c r="H340" s="16"/>
      <c r="I340" s="16"/>
      <c r="J340" s="17"/>
      <c r="K340" s="17"/>
    </row>
    <row r="341" spans="1:11" x14ac:dyDescent="0.2">
      <c r="A341" s="16"/>
      <c r="B341" s="16"/>
      <c r="C341" s="16"/>
      <c r="D341" s="16"/>
      <c r="E341" s="16"/>
      <c r="F341" s="16"/>
      <c r="G341" s="16"/>
      <c r="H341" s="16"/>
      <c r="I341" s="16"/>
      <c r="J341" s="17"/>
      <c r="K341" s="17"/>
    </row>
    <row r="342" spans="1:11" x14ac:dyDescent="0.2">
      <c r="A342" s="16"/>
      <c r="B342" s="16"/>
      <c r="C342" s="16"/>
      <c r="D342" s="16"/>
      <c r="E342" s="16"/>
      <c r="F342" s="16"/>
      <c r="G342" s="16"/>
      <c r="H342" s="16"/>
      <c r="I342" s="16"/>
      <c r="J342" s="17"/>
      <c r="K342" s="17"/>
    </row>
    <row r="343" spans="1:11" x14ac:dyDescent="0.2">
      <c r="A343" s="16"/>
      <c r="B343" s="16"/>
      <c r="C343" s="16"/>
      <c r="D343" s="16"/>
      <c r="E343" s="16"/>
      <c r="F343" s="16"/>
      <c r="G343" s="16"/>
      <c r="H343" s="16"/>
      <c r="I343" s="16"/>
      <c r="J343" s="17"/>
      <c r="K343" s="17"/>
    </row>
    <row r="344" spans="1:11" x14ac:dyDescent="0.2">
      <c r="A344" s="19" t="s">
        <v>118</v>
      </c>
      <c r="B344" s="16"/>
      <c r="C344" s="16"/>
      <c r="D344" s="16"/>
      <c r="E344" s="16"/>
      <c r="F344" s="16"/>
      <c r="G344" s="16"/>
      <c r="H344" s="16"/>
      <c r="I344" s="16"/>
      <c r="J344" s="17"/>
      <c r="K344" s="17"/>
    </row>
    <row r="345" spans="1:11" x14ac:dyDescent="0.2">
      <c r="A345" s="16" t="s">
        <v>119</v>
      </c>
      <c r="B345" s="16"/>
      <c r="C345" s="16"/>
      <c r="D345" s="16"/>
      <c r="E345" s="16"/>
      <c r="F345" s="16"/>
      <c r="G345" s="16"/>
      <c r="H345" s="16"/>
      <c r="I345" s="16"/>
      <c r="J345" s="17"/>
      <c r="K345" s="17"/>
    </row>
    <row r="346" spans="1:11" x14ac:dyDescent="0.2">
      <c r="A346" s="16" t="s">
        <v>120</v>
      </c>
      <c r="B346" s="16"/>
      <c r="C346" s="16"/>
      <c r="D346" s="16"/>
      <c r="E346" s="16"/>
      <c r="F346" s="16"/>
      <c r="G346" s="16"/>
      <c r="H346" s="16"/>
      <c r="I346" s="16"/>
      <c r="J346" s="17"/>
      <c r="K346" s="17"/>
    </row>
    <row r="347" spans="1:11" x14ac:dyDescent="0.2">
      <c r="A347" s="16" t="s">
        <v>121</v>
      </c>
      <c r="B347" s="16"/>
      <c r="C347" s="16"/>
      <c r="D347" s="16"/>
      <c r="E347" s="16"/>
      <c r="F347" s="16"/>
      <c r="G347" s="16"/>
      <c r="H347" s="16"/>
      <c r="I347" s="16"/>
      <c r="J347" s="17"/>
      <c r="K347" s="17"/>
    </row>
    <row r="348" spans="1:11" x14ac:dyDescent="0.2">
      <c r="A348" s="16" t="s">
        <v>122</v>
      </c>
      <c r="B348" s="16"/>
      <c r="C348" s="16"/>
      <c r="D348" s="16"/>
      <c r="E348" s="16"/>
      <c r="F348" s="16"/>
      <c r="G348" s="16"/>
      <c r="H348" s="16"/>
      <c r="I348" s="16"/>
      <c r="J348" s="17"/>
      <c r="K348" s="17"/>
    </row>
    <row r="349" spans="1:11" x14ac:dyDescent="0.2">
      <c r="A349" s="16" t="s">
        <v>123</v>
      </c>
      <c r="B349" s="16"/>
      <c r="C349" s="16"/>
      <c r="D349" s="16"/>
      <c r="E349" s="16"/>
      <c r="F349" s="16"/>
      <c r="G349" s="16"/>
      <c r="H349" s="16"/>
      <c r="I349" s="16"/>
      <c r="J349" s="17"/>
      <c r="K349" s="17"/>
    </row>
    <row r="350" spans="1:11" x14ac:dyDescent="0.2">
      <c r="A350" s="16" t="s">
        <v>124</v>
      </c>
      <c r="B350" s="16"/>
      <c r="C350" s="16"/>
      <c r="D350" s="16"/>
      <c r="E350" s="16"/>
      <c r="F350" s="16"/>
      <c r="G350" s="16"/>
      <c r="H350" s="16"/>
      <c r="I350" s="16"/>
      <c r="J350" s="17"/>
      <c r="K350" s="17"/>
    </row>
    <row r="351" spans="1:11" x14ac:dyDescent="0.2">
      <c r="A351" s="16"/>
      <c r="B351" s="16"/>
      <c r="C351" s="16"/>
      <c r="D351" s="16"/>
      <c r="E351" s="16"/>
      <c r="F351" s="16"/>
      <c r="G351" s="16"/>
      <c r="H351" s="16"/>
      <c r="I351" s="16"/>
      <c r="J351" s="17"/>
      <c r="K351" s="17"/>
    </row>
    <row r="352" spans="1:11" x14ac:dyDescent="0.2">
      <c r="A352" s="16"/>
      <c r="B352" s="16"/>
      <c r="C352" s="16"/>
      <c r="D352" s="16"/>
      <c r="E352" s="16"/>
      <c r="F352" s="16"/>
      <c r="G352" s="16"/>
      <c r="H352" s="16"/>
      <c r="I352" s="16"/>
      <c r="J352" s="17"/>
      <c r="K352" s="17"/>
    </row>
    <row r="353" spans="1:11" x14ac:dyDescent="0.2">
      <c r="A353" s="16"/>
      <c r="B353" s="16"/>
      <c r="C353" s="16"/>
      <c r="D353" s="16"/>
      <c r="E353" s="16"/>
      <c r="F353" s="16"/>
      <c r="G353" s="16"/>
      <c r="H353" s="16"/>
      <c r="I353" s="16"/>
      <c r="J353" s="17"/>
      <c r="K353" s="17"/>
    </row>
    <row r="354" spans="1:11" x14ac:dyDescent="0.2">
      <c r="A354" s="16"/>
      <c r="B354" s="16"/>
      <c r="C354" s="16"/>
      <c r="D354" s="16"/>
      <c r="E354" s="16"/>
      <c r="F354" s="16"/>
      <c r="G354" s="16"/>
      <c r="H354" s="16"/>
      <c r="I354" s="16"/>
      <c r="J354" s="17"/>
      <c r="K354" s="17"/>
    </row>
    <row r="355" spans="1:11" x14ac:dyDescent="0.2">
      <c r="A355" s="16"/>
      <c r="B355" s="16"/>
      <c r="C355" s="16"/>
      <c r="D355" s="16"/>
      <c r="E355" s="16"/>
      <c r="F355" s="16"/>
      <c r="G355" s="16"/>
      <c r="H355" s="16"/>
      <c r="I355" s="16"/>
      <c r="J355" s="17"/>
      <c r="K355" s="17"/>
    </row>
    <row r="356" spans="1:11" x14ac:dyDescent="0.2">
      <c r="A356" s="16"/>
      <c r="B356" s="16"/>
      <c r="C356" s="16"/>
      <c r="D356" s="16"/>
      <c r="E356" s="16"/>
      <c r="F356" s="16"/>
      <c r="G356" s="16"/>
      <c r="H356" s="16"/>
      <c r="I356" s="16"/>
      <c r="J356" s="17"/>
      <c r="K356" s="17"/>
    </row>
    <row r="357" spans="1:11" x14ac:dyDescent="0.2">
      <c r="A357" s="16"/>
      <c r="B357" s="16"/>
      <c r="C357" s="16"/>
      <c r="D357" s="16"/>
      <c r="E357" s="16"/>
      <c r="F357" s="16"/>
      <c r="G357" s="16"/>
      <c r="H357" s="16"/>
      <c r="I357" s="16"/>
      <c r="J357" s="17"/>
      <c r="K357" s="17"/>
    </row>
    <row r="358" spans="1:11" x14ac:dyDescent="0.2">
      <c r="A358" s="16"/>
      <c r="B358" s="16"/>
      <c r="C358" s="16"/>
      <c r="D358" s="16"/>
      <c r="E358" s="16"/>
      <c r="F358" s="16"/>
      <c r="G358" s="16"/>
      <c r="H358" s="16"/>
      <c r="I358" s="16"/>
      <c r="J358" s="17"/>
      <c r="K358" s="17"/>
    </row>
    <row r="359" spans="1:11" x14ac:dyDescent="0.2">
      <c r="A359" s="16"/>
      <c r="B359" s="16"/>
      <c r="C359" s="16"/>
      <c r="D359" s="16"/>
      <c r="E359" s="16"/>
      <c r="F359" s="16"/>
      <c r="G359" s="16"/>
      <c r="H359" s="16"/>
      <c r="I359" s="16"/>
      <c r="J359" s="17"/>
      <c r="K359" s="17"/>
    </row>
    <row r="360" spans="1:11" x14ac:dyDescent="0.2">
      <c r="A360" s="16"/>
      <c r="B360" s="16"/>
      <c r="C360" s="16"/>
      <c r="D360" s="16"/>
      <c r="E360" s="16"/>
      <c r="F360" s="16"/>
      <c r="G360" s="16"/>
      <c r="H360" s="16"/>
      <c r="I360" s="16"/>
      <c r="J360" s="17"/>
      <c r="K360" s="17"/>
    </row>
    <row r="361" spans="1:11" x14ac:dyDescent="0.2">
      <c r="A361" s="16"/>
      <c r="B361" s="16"/>
      <c r="C361" s="16"/>
      <c r="D361" s="16"/>
      <c r="E361" s="16"/>
      <c r="F361" s="16"/>
      <c r="G361" s="16"/>
      <c r="H361" s="16"/>
      <c r="I361" s="16"/>
      <c r="J361" s="17"/>
      <c r="K361" s="17"/>
    </row>
    <row r="362" spans="1:11" x14ac:dyDescent="0.2">
      <c r="A362" s="16"/>
      <c r="B362" s="16"/>
      <c r="C362" s="16"/>
      <c r="D362" s="16"/>
      <c r="E362" s="16"/>
      <c r="F362" s="16"/>
      <c r="G362" s="16"/>
      <c r="H362" s="16"/>
      <c r="I362" s="16"/>
      <c r="J362" s="17"/>
      <c r="K362" s="17"/>
    </row>
    <row r="363" spans="1:11" x14ac:dyDescent="0.2">
      <c r="A363" s="16"/>
      <c r="B363" s="16"/>
      <c r="C363" s="16"/>
      <c r="D363" s="16"/>
      <c r="E363" s="16"/>
      <c r="F363" s="16"/>
      <c r="G363" s="16"/>
      <c r="H363" s="16"/>
      <c r="I363" s="16"/>
      <c r="J363" s="17"/>
      <c r="K363" s="17"/>
    </row>
    <row r="364" spans="1:11" x14ac:dyDescent="0.2">
      <c r="A364" s="16"/>
      <c r="B364" s="16"/>
      <c r="C364" s="16"/>
      <c r="D364" s="16"/>
      <c r="E364" s="16"/>
      <c r="F364" s="16"/>
      <c r="G364" s="16"/>
      <c r="H364" s="16"/>
      <c r="I364" s="16"/>
      <c r="J364" s="17"/>
      <c r="K364" s="17"/>
    </row>
    <row r="365" spans="1:11" x14ac:dyDescent="0.2">
      <c r="A365" s="16"/>
      <c r="B365" s="16"/>
      <c r="C365" s="16"/>
      <c r="D365" s="16"/>
      <c r="E365" s="16"/>
      <c r="F365" s="16"/>
      <c r="G365" s="16"/>
      <c r="H365" s="16"/>
      <c r="I365" s="16"/>
      <c r="J365" s="17"/>
      <c r="K365" s="17"/>
    </row>
    <row r="366" spans="1:11" x14ac:dyDescent="0.2">
      <c r="A366" s="16"/>
      <c r="B366" s="16"/>
      <c r="C366" s="16"/>
      <c r="D366" s="16"/>
      <c r="E366" s="16"/>
      <c r="F366" s="16"/>
      <c r="G366" s="16"/>
      <c r="H366" s="16"/>
      <c r="I366" s="16"/>
      <c r="J366" s="17"/>
      <c r="K366" s="17"/>
    </row>
    <row r="367" spans="1:11" x14ac:dyDescent="0.2">
      <c r="A367" s="16"/>
      <c r="B367" s="16"/>
      <c r="C367" s="16"/>
      <c r="D367" s="16"/>
      <c r="E367" s="16"/>
      <c r="F367" s="16"/>
      <c r="G367" s="16"/>
      <c r="H367" s="16"/>
      <c r="I367" s="16"/>
      <c r="J367" s="17"/>
      <c r="K367" s="17"/>
    </row>
    <row r="368" spans="1:11" x14ac:dyDescent="0.2">
      <c r="A368" s="16"/>
      <c r="B368" s="16"/>
      <c r="C368" s="16"/>
      <c r="D368" s="16"/>
      <c r="E368" s="16"/>
      <c r="F368" s="16"/>
      <c r="G368" s="16"/>
      <c r="H368" s="16"/>
      <c r="I368" s="16"/>
      <c r="J368" s="17"/>
      <c r="K368" s="17"/>
    </row>
    <row r="369" spans="1:11" x14ac:dyDescent="0.2">
      <c r="A369" s="16"/>
      <c r="B369" s="16"/>
      <c r="C369" s="16"/>
      <c r="D369" s="16"/>
      <c r="E369" s="16"/>
      <c r="F369" s="16"/>
      <c r="G369" s="16"/>
      <c r="H369" s="16"/>
      <c r="I369" s="16"/>
      <c r="J369" s="17"/>
      <c r="K369" s="17"/>
    </row>
    <row r="370" spans="1:11" x14ac:dyDescent="0.2">
      <c r="A370" s="16"/>
      <c r="B370" s="16"/>
      <c r="C370" s="16"/>
      <c r="D370" s="16"/>
      <c r="E370" s="16"/>
      <c r="F370" s="16"/>
      <c r="G370" s="16"/>
      <c r="H370" s="16"/>
      <c r="I370" s="16"/>
      <c r="J370" s="17"/>
      <c r="K370" s="17"/>
    </row>
    <row r="371" spans="1:11" x14ac:dyDescent="0.2">
      <c r="A371" s="16"/>
      <c r="B371" s="16"/>
      <c r="C371" s="16"/>
      <c r="D371" s="16"/>
      <c r="E371" s="16"/>
      <c r="F371" s="16"/>
      <c r="G371" s="16"/>
      <c r="H371" s="16"/>
      <c r="I371" s="16"/>
      <c r="J371" s="17"/>
      <c r="K371" s="17"/>
    </row>
    <row r="372" spans="1:11" x14ac:dyDescent="0.2">
      <c r="A372" s="16"/>
      <c r="B372" s="16"/>
      <c r="C372" s="16"/>
      <c r="D372" s="16"/>
      <c r="E372" s="16"/>
      <c r="F372" s="16"/>
      <c r="G372" s="16"/>
      <c r="H372" s="16"/>
      <c r="I372" s="16"/>
      <c r="J372" s="17"/>
      <c r="K372" s="17"/>
    </row>
    <row r="373" spans="1:11" x14ac:dyDescent="0.2">
      <c r="A373" s="16"/>
      <c r="B373" s="16"/>
      <c r="C373" s="16"/>
      <c r="D373" s="16"/>
      <c r="E373" s="16"/>
      <c r="F373" s="16"/>
      <c r="G373" s="16"/>
      <c r="H373" s="16"/>
      <c r="I373" s="16"/>
      <c r="J373" s="17"/>
      <c r="K373" s="17"/>
    </row>
    <row r="374" spans="1:11" x14ac:dyDescent="0.2">
      <c r="A374" s="16"/>
      <c r="B374" s="16"/>
      <c r="C374" s="16"/>
      <c r="D374" s="16"/>
      <c r="E374" s="16"/>
      <c r="F374" s="16"/>
      <c r="G374" s="16"/>
      <c r="H374" s="16"/>
      <c r="I374" s="16"/>
      <c r="J374" s="17"/>
      <c r="K374" s="17"/>
    </row>
    <row r="375" spans="1:11" x14ac:dyDescent="0.2">
      <c r="A375" s="16"/>
      <c r="B375" s="16"/>
      <c r="C375" s="16"/>
      <c r="D375" s="16"/>
      <c r="E375" s="16"/>
      <c r="F375" s="16"/>
      <c r="G375" s="16"/>
      <c r="H375" s="16"/>
      <c r="I375" s="16"/>
      <c r="J375" s="17"/>
      <c r="K375" s="17"/>
    </row>
    <row r="376" spans="1:11" x14ac:dyDescent="0.2">
      <c r="A376" s="16"/>
      <c r="B376" s="16"/>
      <c r="C376" s="16"/>
      <c r="D376" s="16"/>
      <c r="E376" s="16"/>
      <c r="F376" s="16"/>
      <c r="G376" s="16"/>
      <c r="H376" s="16"/>
      <c r="I376" s="16"/>
      <c r="J376" s="17"/>
      <c r="K376" s="17"/>
    </row>
    <row r="377" spans="1:11" x14ac:dyDescent="0.2">
      <c r="A377" s="16"/>
      <c r="B377" s="16"/>
      <c r="C377" s="16"/>
      <c r="D377" s="16"/>
      <c r="E377" s="16"/>
      <c r="F377" s="16"/>
      <c r="G377" s="16"/>
      <c r="H377" s="16"/>
      <c r="I377" s="16"/>
      <c r="J377" s="17"/>
      <c r="K377" s="17"/>
    </row>
    <row r="378" spans="1:11" x14ac:dyDescent="0.2">
      <c r="A378" s="16"/>
      <c r="B378" s="16"/>
      <c r="C378" s="16"/>
      <c r="D378" s="16"/>
      <c r="E378" s="16"/>
      <c r="F378" s="16"/>
      <c r="G378" s="16"/>
      <c r="H378" s="16"/>
      <c r="I378" s="16"/>
      <c r="J378" s="17"/>
      <c r="K378" s="17"/>
    </row>
    <row r="379" spans="1:11" x14ac:dyDescent="0.2">
      <c r="A379" s="16"/>
      <c r="B379" s="16"/>
      <c r="C379" s="16"/>
      <c r="D379" s="16"/>
      <c r="E379" s="16"/>
      <c r="F379" s="16"/>
      <c r="G379" s="16"/>
      <c r="H379" s="16"/>
      <c r="I379" s="16"/>
      <c r="J379" s="17"/>
      <c r="K379" s="17"/>
    </row>
    <row r="380" spans="1:11" x14ac:dyDescent="0.2">
      <c r="A380" s="16"/>
      <c r="B380" s="16"/>
      <c r="C380" s="16"/>
      <c r="D380" s="16"/>
      <c r="E380" s="16"/>
      <c r="F380" s="16"/>
      <c r="G380" s="16"/>
      <c r="H380" s="16"/>
      <c r="I380" s="16"/>
      <c r="J380" s="17"/>
      <c r="K380" s="17"/>
    </row>
    <row r="381" spans="1:11" x14ac:dyDescent="0.2">
      <c r="A381" s="16"/>
      <c r="B381" s="16"/>
      <c r="C381" s="16"/>
      <c r="D381" s="16"/>
      <c r="E381" s="16"/>
      <c r="F381" s="16"/>
      <c r="G381" s="16"/>
      <c r="H381" s="16"/>
      <c r="I381" s="16"/>
      <c r="J381" s="17"/>
      <c r="K381" s="17"/>
    </row>
    <row r="382" spans="1:11" x14ac:dyDescent="0.2">
      <c r="A382" s="16"/>
      <c r="B382" s="16"/>
      <c r="C382" s="16"/>
      <c r="D382" s="16"/>
      <c r="E382" s="16"/>
      <c r="F382" s="16"/>
      <c r="G382" s="16"/>
      <c r="H382" s="16"/>
      <c r="I382" s="16"/>
      <c r="J382" s="17"/>
      <c r="K382" s="17"/>
    </row>
    <row r="383" spans="1:11" x14ac:dyDescent="0.2">
      <c r="A383" s="16"/>
      <c r="B383" s="16"/>
      <c r="C383" s="16"/>
      <c r="D383" s="16"/>
      <c r="E383" s="16"/>
      <c r="F383" s="16"/>
      <c r="G383" s="16"/>
      <c r="H383" s="16"/>
      <c r="I383" s="16"/>
      <c r="J383" s="17"/>
      <c r="K383" s="17"/>
    </row>
    <row r="384" spans="1:11" x14ac:dyDescent="0.2">
      <c r="A384" s="16"/>
      <c r="B384" s="16"/>
      <c r="C384" s="16"/>
      <c r="D384" s="16"/>
      <c r="E384" s="16"/>
      <c r="F384" s="16"/>
      <c r="G384" s="16"/>
      <c r="H384" s="16"/>
      <c r="I384" s="16"/>
      <c r="J384" s="17"/>
      <c r="K384" s="17"/>
    </row>
    <row r="385" spans="1:11" x14ac:dyDescent="0.2">
      <c r="A385" s="16"/>
      <c r="B385" s="16"/>
      <c r="C385" s="16"/>
      <c r="D385" s="16"/>
      <c r="E385" s="16"/>
      <c r="F385" s="16"/>
      <c r="G385" s="16"/>
      <c r="H385" s="16"/>
      <c r="I385" s="16"/>
      <c r="J385" s="17"/>
      <c r="K385" s="17"/>
    </row>
    <row r="386" spans="1:11" x14ac:dyDescent="0.2">
      <c r="A386" s="16"/>
      <c r="B386" s="16"/>
      <c r="C386" s="16"/>
      <c r="D386" s="16"/>
      <c r="E386" s="16"/>
      <c r="F386" s="16"/>
      <c r="G386" s="16"/>
      <c r="H386" s="16"/>
      <c r="I386" s="16"/>
      <c r="J386" s="17"/>
      <c r="K386" s="17"/>
    </row>
    <row r="387" spans="1:11" x14ac:dyDescent="0.2">
      <c r="A387" s="16"/>
      <c r="B387" s="16"/>
      <c r="C387" s="16"/>
      <c r="D387" s="16"/>
      <c r="E387" s="16"/>
      <c r="F387" s="16"/>
      <c r="G387" s="16"/>
      <c r="H387" s="16"/>
      <c r="I387" s="16"/>
      <c r="J387" s="17"/>
      <c r="K387" s="17"/>
    </row>
    <row r="388" spans="1:11" x14ac:dyDescent="0.2">
      <c r="A388" s="16"/>
      <c r="B388" s="16"/>
      <c r="C388" s="16"/>
      <c r="D388" s="16"/>
      <c r="E388" s="16"/>
      <c r="F388" s="16"/>
      <c r="G388" s="16"/>
      <c r="H388" s="16"/>
      <c r="I388" s="16"/>
      <c r="J388" s="17"/>
      <c r="K388" s="17"/>
    </row>
    <row r="389" spans="1:11" x14ac:dyDescent="0.2">
      <c r="A389" s="16"/>
      <c r="B389" s="16"/>
      <c r="C389" s="16"/>
      <c r="D389" s="16"/>
      <c r="E389" s="16"/>
      <c r="F389" s="16"/>
      <c r="G389" s="16"/>
      <c r="H389" s="16"/>
      <c r="I389" s="16"/>
      <c r="J389" s="17"/>
      <c r="K389" s="17"/>
    </row>
    <row r="390" spans="1:11" x14ac:dyDescent="0.2">
      <c r="A390" s="16"/>
      <c r="B390" s="16"/>
      <c r="C390" s="16"/>
      <c r="D390" s="16"/>
      <c r="E390" s="16"/>
      <c r="F390" s="16"/>
      <c r="G390" s="16"/>
      <c r="H390" s="16"/>
      <c r="I390" s="16"/>
      <c r="J390" s="17"/>
      <c r="K390" s="17"/>
    </row>
    <row r="391" spans="1:11" x14ac:dyDescent="0.2">
      <c r="A391" s="16"/>
      <c r="B391" s="16"/>
      <c r="C391" s="16"/>
      <c r="D391" s="16"/>
      <c r="E391" s="16"/>
      <c r="F391" s="16"/>
      <c r="G391" s="16"/>
      <c r="H391" s="16"/>
      <c r="I391" s="16"/>
      <c r="J391" s="17"/>
      <c r="K391" s="17"/>
    </row>
    <row r="392" spans="1:11" x14ac:dyDescent="0.2">
      <c r="A392" s="16"/>
      <c r="B392" s="16"/>
      <c r="C392" s="16"/>
      <c r="D392" s="16"/>
      <c r="E392" s="16"/>
      <c r="F392" s="16"/>
      <c r="G392" s="16"/>
      <c r="H392" s="16"/>
      <c r="I392" s="16"/>
      <c r="J392" s="17"/>
      <c r="K392" s="17"/>
    </row>
    <row r="393" spans="1:11" x14ac:dyDescent="0.2">
      <c r="A393" s="16"/>
      <c r="B393" s="16"/>
      <c r="C393" s="16"/>
      <c r="D393" s="16"/>
      <c r="E393" s="16"/>
      <c r="F393" s="16"/>
      <c r="G393" s="16"/>
      <c r="H393" s="16"/>
      <c r="I393" s="16"/>
      <c r="J393" s="17"/>
      <c r="K393" s="17"/>
    </row>
    <row r="394" spans="1:11" x14ac:dyDescent="0.2">
      <c r="A394" s="16"/>
      <c r="B394" s="16"/>
      <c r="C394" s="16"/>
      <c r="D394" s="16"/>
      <c r="E394" s="16"/>
      <c r="F394" s="16"/>
      <c r="G394" s="16"/>
      <c r="H394" s="16"/>
      <c r="I394" s="16"/>
      <c r="J394" s="17"/>
      <c r="K394" s="17"/>
    </row>
    <row r="395" spans="1:11" x14ac:dyDescent="0.2">
      <c r="A395" s="16"/>
      <c r="B395" s="16"/>
      <c r="C395" s="16"/>
      <c r="D395" s="16"/>
      <c r="E395" s="16"/>
      <c r="F395" s="16"/>
      <c r="G395" s="16"/>
      <c r="H395" s="16"/>
      <c r="I395" s="16"/>
      <c r="J395" s="17"/>
      <c r="K395" s="17"/>
    </row>
    <row r="396" spans="1:11" x14ac:dyDescent="0.2">
      <c r="A396" s="16"/>
      <c r="B396" s="16"/>
      <c r="C396" s="16"/>
      <c r="D396" s="16"/>
      <c r="E396" s="16"/>
      <c r="F396" s="16"/>
      <c r="G396" s="16"/>
      <c r="H396" s="16"/>
      <c r="I396" s="16"/>
      <c r="J396" s="17"/>
      <c r="K396" s="17"/>
    </row>
    <row r="397" spans="1:11" x14ac:dyDescent="0.2">
      <c r="A397" s="16"/>
      <c r="B397" s="16"/>
      <c r="C397" s="16"/>
      <c r="D397" s="16"/>
      <c r="E397" s="16"/>
      <c r="F397" s="16"/>
      <c r="G397" s="16"/>
      <c r="H397" s="16"/>
      <c r="I397" s="16"/>
      <c r="J397" s="17"/>
      <c r="K397" s="17"/>
    </row>
    <row r="398" spans="1:11" x14ac:dyDescent="0.2">
      <c r="A398" s="16"/>
      <c r="B398" s="16"/>
      <c r="C398" s="16"/>
      <c r="D398" s="16"/>
      <c r="E398" s="16"/>
      <c r="F398" s="16"/>
      <c r="G398" s="16"/>
      <c r="H398" s="16"/>
      <c r="I398" s="16"/>
      <c r="J398" s="17"/>
      <c r="K398" s="17"/>
    </row>
    <row r="399" spans="1:11" x14ac:dyDescent="0.2">
      <c r="A399" s="16"/>
      <c r="B399" s="16"/>
      <c r="C399" s="16"/>
      <c r="D399" s="16"/>
      <c r="E399" s="16"/>
      <c r="F399" s="16"/>
      <c r="G399" s="16"/>
      <c r="H399" s="16"/>
      <c r="I399" s="16"/>
      <c r="J399" s="17"/>
      <c r="K399" s="17"/>
    </row>
    <row r="400" spans="1:11" x14ac:dyDescent="0.2">
      <c r="A400" s="16"/>
      <c r="B400" s="16"/>
      <c r="C400" s="16"/>
      <c r="D400" s="16"/>
      <c r="E400" s="16"/>
      <c r="F400" s="16"/>
      <c r="G400" s="16"/>
      <c r="H400" s="16"/>
      <c r="I400" s="16"/>
      <c r="J400" s="17"/>
      <c r="K400" s="17"/>
    </row>
    <row r="401" spans="1:11" x14ac:dyDescent="0.2">
      <c r="A401" s="16"/>
      <c r="B401" s="16"/>
      <c r="C401" s="16"/>
      <c r="D401" s="16"/>
      <c r="E401" s="16"/>
      <c r="F401" s="16"/>
      <c r="G401" s="16"/>
      <c r="H401" s="16"/>
      <c r="I401" s="16"/>
      <c r="J401" s="17"/>
      <c r="K401" s="17"/>
    </row>
    <row r="402" spans="1:11" x14ac:dyDescent="0.2">
      <c r="A402" s="16"/>
      <c r="B402" s="16"/>
      <c r="C402" s="16"/>
      <c r="D402" s="16"/>
      <c r="E402" s="16"/>
      <c r="F402" s="16"/>
      <c r="G402" s="16"/>
      <c r="H402" s="16"/>
      <c r="I402" s="16"/>
      <c r="J402" s="17"/>
      <c r="K402" s="17"/>
    </row>
    <row r="403" spans="1:11" x14ac:dyDescent="0.2">
      <c r="A403" s="16"/>
      <c r="B403" s="16"/>
      <c r="C403" s="16"/>
      <c r="D403" s="16"/>
      <c r="E403" s="16"/>
      <c r="F403" s="16"/>
      <c r="G403" s="16"/>
      <c r="H403" s="16"/>
      <c r="I403" s="16"/>
      <c r="J403" s="17"/>
      <c r="K403" s="17"/>
    </row>
    <row r="404" spans="1:11" x14ac:dyDescent="0.2">
      <c r="A404" s="16"/>
      <c r="B404" s="16"/>
      <c r="C404" s="16"/>
      <c r="D404" s="16"/>
      <c r="E404" s="16"/>
      <c r="F404" s="16"/>
      <c r="G404" s="16"/>
      <c r="H404" s="16"/>
      <c r="I404" s="16"/>
      <c r="J404" s="17"/>
      <c r="K404" s="17"/>
    </row>
    <row r="405" spans="1:11" x14ac:dyDescent="0.2">
      <c r="A405" s="16"/>
      <c r="B405" s="16"/>
      <c r="C405" s="16"/>
      <c r="D405" s="16"/>
      <c r="E405" s="16"/>
      <c r="F405" s="16"/>
      <c r="G405" s="16"/>
      <c r="H405" s="16"/>
      <c r="I405" s="16"/>
      <c r="J405" s="17"/>
      <c r="K405" s="17"/>
    </row>
    <row r="406" spans="1:11" x14ac:dyDescent="0.2">
      <c r="A406" s="16"/>
      <c r="B406" s="16"/>
      <c r="C406" s="16"/>
      <c r="D406" s="16"/>
      <c r="E406" s="16"/>
      <c r="F406" s="16"/>
      <c r="G406" s="16"/>
      <c r="H406" s="16"/>
      <c r="I406" s="16"/>
      <c r="J406" s="17"/>
      <c r="K406" s="17"/>
    </row>
    <row r="407" spans="1:11" x14ac:dyDescent="0.2">
      <c r="A407" s="16"/>
      <c r="B407" s="16"/>
      <c r="C407" s="16"/>
      <c r="D407" s="16"/>
      <c r="E407" s="16"/>
      <c r="F407" s="16"/>
      <c r="G407" s="16"/>
      <c r="H407" s="16"/>
      <c r="I407" s="16"/>
      <c r="J407" s="17"/>
      <c r="K407" s="17"/>
    </row>
    <row r="408" spans="1:11" x14ac:dyDescent="0.2">
      <c r="A408" s="16"/>
      <c r="B408" s="16"/>
      <c r="C408" s="16"/>
      <c r="D408" s="16"/>
      <c r="E408" s="16"/>
      <c r="F408" s="16"/>
      <c r="G408" s="16"/>
      <c r="H408" s="16"/>
      <c r="I408" s="16"/>
      <c r="J408" s="17"/>
      <c r="K408" s="17"/>
    </row>
    <row r="409" spans="1:11" x14ac:dyDescent="0.2">
      <c r="A409" s="16"/>
      <c r="B409" s="16"/>
      <c r="C409" s="16"/>
      <c r="D409" s="16"/>
      <c r="E409" s="16"/>
      <c r="F409" s="16"/>
      <c r="G409" s="16"/>
      <c r="H409" s="16"/>
      <c r="I409" s="16"/>
      <c r="J409" s="17"/>
      <c r="K409" s="17"/>
    </row>
    <row r="410" spans="1:11" x14ac:dyDescent="0.2">
      <c r="A410" s="16"/>
      <c r="B410" s="16"/>
      <c r="C410" s="16"/>
      <c r="D410" s="16"/>
      <c r="E410" s="16"/>
      <c r="F410" s="16"/>
      <c r="G410" s="16"/>
      <c r="H410" s="16"/>
      <c r="I410" s="16"/>
      <c r="J410" s="17"/>
      <c r="K410" s="17"/>
    </row>
    <row r="411" spans="1:11" x14ac:dyDescent="0.2">
      <c r="A411" s="16"/>
      <c r="B411" s="16"/>
      <c r="C411" s="16"/>
      <c r="D411" s="16"/>
      <c r="E411" s="16"/>
      <c r="F411" s="16"/>
      <c r="G411" s="16"/>
      <c r="H411" s="16"/>
      <c r="I411" s="16"/>
      <c r="J411" s="17"/>
      <c r="K411" s="17"/>
    </row>
    <row r="412" spans="1:11" x14ac:dyDescent="0.2">
      <c r="A412" s="16"/>
      <c r="B412" s="16"/>
      <c r="C412" s="16"/>
      <c r="D412" s="16"/>
      <c r="E412" s="16"/>
      <c r="F412" s="16"/>
      <c r="G412" s="16"/>
      <c r="H412" s="16"/>
      <c r="I412" s="16"/>
      <c r="J412" s="17"/>
      <c r="K412" s="17"/>
    </row>
    <row r="413" spans="1:11" x14ac:dyDescent="0.2">
      <c r="A413" s="16"/>
      <c r="B413" s="16"/>
      <c r="C413" s="16"/>
      <c r="D413" s="16"/>
      <c r="E413" s="16"/>
      <c r="F413" s="16"/>
      <c r="G413" s="16"/>
      <c r="H413" s="16"/>
      <c r="I413" s="16"/>
      <c r="J413" s="17"/>
      <c r="K413" s="17"/>
    </row>
    <row r="414" spans="1:11" x14ac:dyDescent="0.2">
      <c r="A414" s="16"/>
      <c r="B414" s="16"/>
      <c r="C414" s="16"/>
      <c r="D414" s="16"/>
      <c r="E414" s="16"/>
      <c r="F414" s="16"/>
      <c r="G414" s="16"/>
      <c r="H414" s="16"/>
      <c r="I414" s="16"/>
      <c r="J414" s="17"/>
      <c r="K414" s="17"/>
    </row>
    <row r="415" spans="1:11" x14ac:dyDescent="0.2">
      <c r="A415" s="16"/>
      <c r="B415" s="16"/>
      <c r="C415" s="16"/>
      <c r="D415" s="16"/>
      <c r="E415" s="16"/>
      <c r="F415" s="16"/>
      <c r="G415" s="16"/>
      <c r="H415" s="16"/>
      <c r="I415" s="16"/>
      <c r="J415" s="17"/>
      <c r="K415" s="17"/>
    </row>
    <row r="416" spans="1:11" x14ac:dyDescent="0.2">
      <c r="A416" s="16"/>
      <c r="B416" s="16"/>
      <c r="C416" s="16"/>
      <c r="D416" s="16"/>
      <c r="E416" s="16"/>
      <c r="F416" s="16"/>
      <c r="G416" s="16"/>
      <c r="H416" s="16"/>
      <c r="I416" s="16"/>
      <c r="J416" s="17"/>
      <c r="K416" s="17"/>
    </row>
    <row r="417" spans="1:11" x14ac:dyDescent="0.2">
      <c r="A417" s="16"/>
      <c r="B417" s="16"/>
      <c r="C417" s="16"/>
      <c r="D417" s="16"/>
      <c r="E417" s="16"/>
      <c r="F417" s="16"/>
      <c r="G417" s="16"/>
      <c r="H417" s="16"/>
      <c r="I417" s="16"/>
      <c r="J417" s="17"/>
      <c r="K417" s="17"/>
    </row>
    <row r="418" spans="1:11" x14ac:dyDescent="0.2">
      <c r="A418" s="16"/>
      <c r="B418" s="16"/>
      <c r="C418" s="16"/>
      <c r="D418" s="16"/>
      <c r="E418" s="16"/>
      <c r="F418" s="16"/>
      <c r="G418" s="16"/>
      <c r="H418" s="16"/>
      <c r="I418" s="16"/>
      <c r="J418" s="17"/>
      <c r="K418" s="17"/>
    </row>
    <row r="419" spans="1:11" x14ac:dyDescent="0.2">
      <c r="A419" s="16"/>
      <c r="B419" s="16"/>
      <c r="C419" s="16"/>
      <c r="D419" s="16"/>
      <c r="E419" s="16"/>
      <c r="F419" s="16"/>
      <c r="G419" s="16"/>
      <c r="H419" s="16"/>
      <c r="I419" s="16"/>
      <c r="J419" s="17"/>
      <c r="K419" s="17"/>
    </row>
    <row r="420" spans="1:11" x14ac:dyDescent="0.2">
      <c r="A420" s="16"/>
      <c r="B420" s="16"/>
      <c r="C420" s="16"/>
      <c r="D420" s="16"/>
      <c r="E420" s="16"/>
      <c r="F420" s="16"/>
      <c r="G420" s="16"/>
      <c r="H420" s="16"/>
      <c r="I420" s="16"/>
      <c r="J420" s="17"/>
      <c r="K420" s="17"/>
    </row>
    <row r="421" spans="1:11" x14ac:dyDescent="0.2">
      <c r="A421" s="16"/>
      <c r="B421" s="16"/>
      <c r="C421" s="16"/>
      <c r="D421" s="16"/>
      <c r="E421" s="16"/>
      <c r="F421" s="16"/>
      <c r="G421" s="16"/>
      <c r="H421" s="16"/>
      <c r="I421" s="16"/>
      <c r="J421" s="17"/>
      <c r="K421" s="17"/>
    </row>
    <row r="422" spans="1:11" x14ac:dyDescent="0.2">
      <c r="A422" s="16"/>
      <c r="B422" s="16"/>
      <c r="C422" s="16"/>
      <c r="D422" s="16"/>
      <c r="E422" s="16"/>
      <c r="F422" s="16"/>
      <c r="G422" s="16"/>
      <c r="H422" s="16"/>
      <c r="I422" s="16"/>
      <c r="J422" s="17"/>
      <c r="K422" s="17"/>
    </row>
    <row r="423" spans="1:11" x14ac:dyDescent="0.2">
      <c r="A423" s="16"/>
      <c r="B423" s="16"/>
      <c r="C423" s="16"/>
      <c r="D423" s="16"/>
      <c r="E423" s="16"/>
      <c r="F423" s="16"/>
      <c r="G423" s="16"/>
      <c r="H423" s="16"/>
      <c r="I423" s="16"/>
      <c r="J423" s="17"/>
      <c r="K423" s="17"/>
    </row>
    <row r="424" spans="1:11" x14ac:dyDescent="0.2">
      <c r="A424" s="16"/>
      <c r="B424" s="16"/>
      <c r="C424" s="16"/>
      <c r="D424" s="16"/>
      <c r="E424" s="16"/>
      <c r="F424" s="16"/>
      <c r="G424" s="16"/>
      <c r="H424" s="16"/>
      <c r="I424" s="16"/>
      <c r="J424" s="17"/>
      <c r="K424" s="17"/>
    </row>
    <row r="425" spans="1:11" x14ac:dyDescent="0.2">
      <c r="A425" s="16"/>
      <c r="B425" s="16"/>
      <c r="C425" s="16"/>
      <c r="D425" s="16"/>
      <c r="E425" s="16"/>
      <c r="F425" s="16"/>
      <c r="G425" s="16"/>
      <c r="H425" s="16"/>
      <c r="I425" s="16"/>
      <c r="J425" s="17"/>
      <c r="K425" s="17"/>
    </row>
    <row r="426" spans="1:11" x14ac:dyDescent="0.2">
      <c r="A426" s="16"/>
      <c r="B426" s="16"/>
      <c r="C426" s="16"/>
      <c r="D426" s="16"/>
      <c r="E426" s="16"/>
      <c r="F426" s="16"/>
      <c r="G426" s="16"/>
      <c r="H426" s="16"/>
      <c r="I426" s="16"/>
      <c r="J426" s="17"/>
      <c r="K426" s="17"/>
    </row>
    <row r="427" spans="1:11" x14ac:dyDescent="0.2">
      <c r="A427" s="16"/>
      <c r="B427" s="16"/>
      <c r="C427" s="16"/>
      <c r="D427" s="16"/>
      <c r="E427" s="16"/>
      <c r="F427" s="16"/>
      <c r="G427" s="16"/>
      <c r="H427" s="16"/>
      <c r="I427" s="16"/>
      <c r="J427" s="17"/>
      <c r="K427" s="17"/>
    </row>
    <row r="428" spans="1:11" x14ac:dyDescent="0.2">
      <c r="A428" s="16"/>
      <c r="B428" s="16"/>
      <c r="C428" s="16"/>
      <c r="D428" s="16"/>
      <c r="E428" s="16"/>
      <c r="F428" s="16"/>
      <c r="G428" s="16"/>
      <c r="H428" s="16"/>
      <c r="I428" s="16"/>
      <c r="J428" s="17"/>
      <c r="K428" s="17"/>
    </row>
    <row r="429" spans="1:11" x14ac:dyDescent="0.2">
      <c r="A429" s="16"/>
      <c r="B429" s="16"/>
      <c r="C429" s="16"/>
      <c r="D429" s="16"/>
      <c r="E429" s="16"/>
      <c r="F429" s="16"/>
      <c r="G429" s="16"/>
      <c r="H429" s="16"/>
      <c r="I429" s="16"/>
      <c r="J429" s="17"/>
      <c r="K429" s="17"/>
    </row>
    <row r="430" spans="1:11" x14ac:dyDescent="0.2">
      <c r="A430" s="16"/>
      <c r="B430" s="16"/>
      <c r="C430" s="16"/>
      <c r="D430" s="16"/>
      <c r="E430" s="16"/>
      <c r="F430" s="16"/>
      <c r="G430" s="16"/>
      <c r="H430" s="16"/>
      <c r="I430" s="16"/>
      <c r="J430" s="17"/>
      <c r="K430" s="17"/>
    </row>
    <row r="431" spans="1:11" x14ac:dyDescent="0.2">
      <c r="A431" s="16"/>
      <c r="B431" s="16"/>
      <c r="C431" s="16"/>
      <c r="D431" s="16"/>
      <c r="E431" s="16"/>
      <c r="F431" s="16"/>
      <c r="G431" s="16"/>
      <c r="H431" s="16"/>
      <c r="I431" s="16"/>
      <c r="J431" s="17"/>
      <c r="K431" s="17"/>
    </row>
    <row r="432" spans="1:11" x14ac:dyDescent="0.2">
      <c r="A432" s="16"/>
      <c r="B432" s="16"/>
      <c r="C432" s="16"/>
      <c r="D432" s="16"/>
      <c r="E432" s="16"/>
      <c r="F432" s="16"/>
      <c r="G432" s="16"/>
      <c r="H432" s="16"/>
      <c r="I432" s="16"/>
      <c r="J432" s="17"/>
      <c r="K432" s="17"/>
    </row>
    <row r="433" spans="1:11" x14ac:dyDescent="0.2">
      <c r="A433" s="16"/>
      <c r="B433" s="16"/>
      <c r="C433" s="16"/>
      <c r="D433" s="16"/>
      <c r="E433" s="16"/>
      <c r="F433" s="16"/>
      <c r="G433" s="16"/>
      <c r="H433" s="16"/>
      <c r="I433" s="16"/>
      <c r="J433" s="17"/>
      <c r="K433" s="17"/>
    </row>
    <row r="434" spans="1:11" x14ac:dyDescent="0.2">
      <c r="A434" s="16"/>
      <c r="B434" s="16"/>
      <c r="C434" s="16"/>
      <c r="D434" s="16"/>
      <c r="E434" s="16"/>
      <c r="F434" s="16"/>
      <c r="G434" s="16"/>
      <c r="H434" s="16"/>
      <c r="I434" s="16"/>
      <c r="J434" s="17"/>
      <c r="K434" s="17"/>
    </row>
    <row r="435" spans="1:11" x14ac:dyDescent="0.2">
      <c r="A435" s="19" t="s">
        <v>125</v>
      </c>
      <c r="B435" s="16"/>
      <c r="C435" s="16"/>
      <c r="D435" s="16"/>
      <c r="E435" s="16"/>
      <c r="F435" s="16"/>
      <c r="G435" s="16"/>
      <c r="H435" s="16"/>
      <c r="I435" s="16"/>
      <c r="J435" s="17"/>
      <c r="K435" s="17"/>
    </row>
    <row r="436" spans="1:11" x14ac:dyDescent="0.2">
      <c r="A436" s="16"/>
      <c r="B436" s="16"/>
      <c r="C436" s="16"/>
      <c r="D436" s="16"/>
      <c r="E436" s="16"/>
      <c r="F436" s="16"/>
      <c r="G436" s="16"/>
      <c r="H436" s="16"/>
      <c r="I436" s="16"/>
      <c r="J436" s="17"/>
      <c r="K436" s="17"/>
    </row>
    <row r="437" spans="1:11" x14ac:dyDescent="0.2">
      <c r="A437" s="16"/>
      <c r="B437" s="16"/>
      <c r="C437" s="16"/>
      <c r="D437" s="16"/>
      <c r="E437" s="16"/>
      <c r="F437" s="16"/>
      <c r="G437" s="16"/>
      <c r="H437" s="16"/>
      <c r="I437" s="16"/>
      <c r="J437" s="17"/>
      <c r="K437" s="17"/>
    </row>
    <row r="438" spans="1:11" x14ac:dyDescent="0.2">
      <c r="A438" s="16"/>
      <c r="B438" s="16"/>
      <c r="C438" s="16"/>
      <c r="D438" s="16"/>
      <c r="E438" s="16"/>
      <c r="F438" s="16"/>
      <c r="G438" s="16"/>
      <c r="H438" s="16"/>
      <c r="I438" s="16"/>
      <c r="J438" s="17"/>
      <c r="K438" s="17"/>
    </row>
    <row r="439" spans="1:11" x14ac:dyDescent="0.2">
      <c r="A439" s="16"/>
      <c r="B439" s="16"/>
      <c r="C439" s="16"/>
      <c r="D439" s="16"/>
      <c r="E439" s="16"/>
      <c r="F439" s="16"/>
      <c r="G439" s="16"/>
      <c r="H439" s="16"/>
      <c r="I439" s="16"/>
      <c r="J439" s="17"/>
      <c r="K439" s="17"/>
    </row>
    <row r="440" spans="1:11" x14ac:dyDescent="0.2">
      <c r="A440" s="16"/>
      <c r="B440" s="16"/>
      <c r="C440" s="16"/>
      <c r="D440" s="16"/>
      <c r="E440" s="16"/>
      <c r="F440" s="16"/>
      <c r="G440" s="16"/>
      <c r="H440" s="16"/>
      <c r="I440" s="16"/>
      <c r="J440" s="17"/>
      <c r="K440" s="17"/>
    </row>
    <row r="441" spans="1:11" x14ac:dyDescent="0.2">
      <c r="A441" s="16"/>
      <c r="B441" s="16"/>
      <c r="C441" s="16"/>
      <c r="D441" s="16"/>
      <c r="E441" s="16"/>
      <c r="F441" s="16"/>
      <c r="G441" s="16"/>
      <c r="H441" s="16"/>
      <c r="I441" s="16"/>
      <c r="J441" s="17"/>
      <c r="K441" s="17"/>
    </row>
    <row r="442" spans="1:11" x14ac:dyDescent="0.2">
      <c r="A442" s="16"/>
      <c r="B442" s="16"/>
      <c r="C442" s="16"/>
      <c r="D442" s="16"/>
      <c r="E442" s="16"/>
      <c r="F442" s="16"/>
      <c r="G442" s="16"/>
      <c r="H442" s="16"/>
      <c r="I442" s="16"/>
      <c r="J442" s="17"/>
      <c r="K442" s="17"/>
    </row>
    <row r="443" spans="1:11" x14ac:dyDescent="0.2">
      <c r="A443" s="16"/>
      <c r="B443" s="16"/>
      <c r="C443" s="16"/>
      <c r="D443" s="16"/>
      <c r="E443" s="16"/>
      <c r="F443" s="16"/>
      <c r="G443" s="16"/>
      <c r="H443" s="16"/>
      <c r="I443" s="16"/>
      <c r="J443" s="17"/>
      <c r="K443" s="17"/>
    </row>
    <row r="444" spans="1:11" x14ac:dyDescent="0.2">
      <c r="A444" s="16"/>
      <c r="B444" s="16"/>
      <c r="C444" s="16"/>
      <c r="D444" s="16"/>
      <c r="E444" s="16"/>
      <c r="F444" s="16"/>
      <c r="G444" s="16"/>
      <c r="H444" s="16"/>
      <c r="I444" s="16"/>
      <c r="J444" s="17"/>
      <c r="K444" s="17"/>
    </row>
    <row r="445" spans="1:11" x14ac:dyDescent="0.2">
      <c r="A445" s="16"/>
      <c r="B445" s="16"/>
      <c r="C445" s="16"/>
      <c r="D445" s="16"/>
      <c r="E445" s="16"/>
      <c r="F445" s="16"/>
      <c r="G445" s="16"/>
      <c r="H445" s="16"/>
      <c r="I445" s="16"/>
      <c r="J445" s="17"/>
      <c r="K445" s="17"/>
    </row>
    <row r="446" spans="1:11" x14ac:dyDescent="0.2">
      <c r="A446" s="16"/>
      <c r="B446" s="16"/>
      <c r="C446" s="16"/>
      <c r="D446" s="16"/>
      <c r="E446" s="16"/>
      <c r="F446" s="16"/>
      <c r="G446" s="16"/>
      <c r="H446" s="16"/>
      <c r="I446" s="16"/>
      <c r="J446" s="17"/>
      <c r="K446" s="17"/>
    </row>
    <row r="447" spans="1:11" x14ac:dyDescent="0.2">
      <c r="A447" s="16"/>
      <c r="B447" s="16"/>
      <c r="C447" s="16"/>
      <c r="D447" s="16"/>
      <c r="E447" s="16"/>
      <c r="F447" s="16"/>
      <c r="G447" s="16"/>
      <c r="H447" s="16"/>
      <c r="I447" s="16"/>
      <c r="J447" s="17"/>
      <c r="K447" s="17"/>
    </row>
    <row r="448" spans="1:11" x14ac:dyDescent="0.2">
      <c r="A448" s="16"/>
      <c r="B448" s="16"/>
      <c r="C448" s="16"/>
      <c r="D448" s="16"/>
      <c r="E448" s="16"/>
      <c r="F448" s="16"/>
      <c r="G448" s="16"/>
      <c r="H448" s="16"/>
      <c r="I448" s="16"/>
      <c r="J448" s="17"/>
      <c r="K448" s="17"/>
    </row>
    <row r="449" spans="1:11" x14ac:dyDescent="0.2">
      <c r="A449" s="16"/>
      <c r="B449" s="16"/>
      <c r="C449" s="16"/>
      <c r="D449" s="16"/>
      <c r="E449" s="16"/>
      <c r="F449" s="16"/>
      <c r="G449" s="16"/>
      <c r="H449" s="16"/>
      <c r="I449" s="16"/>
      <c r="J449" s="17"/>
      <c r="K449" s="17"/>
    </row>
    <row r="450" spans="1:11" x14ac:dyDescent="0.2">
      <c r="A450" s="16"/>
      <c r="B450" s="16"/>
      <c r="C450" s="16"/>
      <c r="D450" s="16"/>
      <c r="E450" s="16"/>
      <c r="F450" s="16"/>
      <c r="G450" s="16"/>
      <c r="H450" s="16"/>
      <c r="I450" s="16"/>
      <c r="J450" s="17"/>
      <c r="K450" s="17"/>
    </row>
    <row r="451" spans="1:11" x14ac:dyDescent="0.2">
      <c r="A451" s="16"/>
      <c r="B451" s="16"/>
      <c r="C451" s="16"/>
      <c r="D451" s="16"/>
      <c r="E451" s="16"/>
      <c r="F451" s="16"/>
      <c r="G451" s="16"/>
      <c r="H451" s="16"/>
      <c r="I451" s="16"/>
      <c r="J451" s="17"/>
      <c r="K451" s="17"/>
    </row>
    <row r="452" spans="1:11" x14ac:dyDescent="0.2">
      <c r="A452" s="16"/>
      <c r="B452" s="16"/>
      <c r="C452" s="16"/>
      <c r="D452" s="16"/>
      <c r="E452" s="16"/>
      <c r="F452" s="16"/>
      <c r="G452" s="16"/>
      <c r="H452" s="16"/>
      <c r="I452" s="16"/>
      <c r="J452" s="17"/>
      <c r="K452" s="17"/>
    </row>
    <row r="453" spans="1:11" x14ac:dyDescent="0.2">
      <c r="A453" s="16"/>
      <c r="B453" s="16"/>
      <c r="C453" s="16"/>
      <c r="D453" s="16"/>
      <c r="E453" s="16"/>
      <c r="F453" s="16"/>
      <c r="G453" s="16"/>
      <c r="H453" s="16"/>
      <c r="I453" s="16"/>
      <c r="J453" s="17"/>
      <c r="K453" s="17"/>
    </row>
    <row r="454" spans="1:11" x14ac:dyDescent="0.2">
      <c r="A454" s="16"/>
      <c r="B454" s="16"/>
      <c r="C454" s="16"/>
      <c r="D454" s="16"/>
      <c r="E454" s="16"/>
      <c r="F454" s="16"/>
      <c r="G454" s="16"/>
      <c r="H454" s="16"/>
      <c r="I454" s="16"/>
      <c r="J454" s="17"/>
      <c r="K454" s="17"/>
    </row>
    <row r="455" spans="1:11" x14ac:dyDescent="0.2">
      <c r="A455" s="16"/>
      <c r="B455" s="16"/>
      <c r="C455" s="16"/>
      <c r="D455" s="16"/>
      <c r="E455" s="16"/>
      <c r="F455" s="16"/>
      <c r="G455" s="16"/>
      <c r="H455" s="16"/>
      <c r="I455" s="16"/>
      <c r="J455" s="17"/>
      <c r="K455" s="17"/>
    </row>
    <row r="456" spans="1:11" x14ac:dyDescent="0.2">
      <c r="A456" s="16"/>
      <c r="B456" s="16"/>
      <c r="C456" s="16"/>
      <c r="D456" s="16"/>
      <c r="E456" s="16"/>
      <c r="F456" s="16"/>
      <c r="G456" s="16"/>
      <c r="H456" s="16"/>
      <c r="I456" s="16"/>
      <c r="J456" s="17"/>
      <c r="K456" s="17"/>
    </row>
    <row r="457" spans="1:11" x14ac:dyDescent="0.2">
      <c r="A457" s="16"/>
      <c r="B457" s="16"/>
      <c r="C457" s="16"/>
      <c r="D457" s="16"/>
      <c r="E457" s="16"/>
      <c r="F457" s="16"/>
      <c r="G457" s="16"/>
      <c r="H457" s="16"/>
      <c r="I457" s="16"/>
      <c r="J457" s="17"/>
      <c r="K457" s="17"/>
    </row>
    <row r="458" spans="1:11" x14ac:dyDescent="0.2">
      <c r="A458" s="16"/>
      <c r="B458" s="16"/>
      <c r="C458" s="16"/>
      <c r="D458" s="16"/>
      <c r="E458" s="16"/>
      <c r="F458" s="16"/>
      <c r="G458" s="16"/>
      <c r="H458" s="16"/>
      <c r="I458" s="16"/>
      <c r="J458" s="17"/>
      <c r="K458" s="17"/>
    </row>
    <row r="459" spans="1:11" x14ac:dyDescent="0.2">
      <c r="A459" s="16"/>
      <c r="B459" s="16"/>
      <c r="C459" s="16"/>
      <c r="D459" s="16"/>
      <c r="E459" s="16"/>
      <c r="F459" s="16"/>
      <c r="G459" s="16"/>
      <c r="H459" s="16"/>
      <c r="I459" s="16"/>
      <c r="J459" s="17"/>
      <c r="K459" s="17"/>
    </row>
    <row r="460" spans="1:11" x14ac:dyDescent="0.2">
      <c r="A460" s="16"/>
      <c r="B460" s="16"/>
      <c r="C460" s="16"/>
      <c r="D460" s="16"/>
      <c r="E460" s="16"/>
      <c r="F460" s="16"/>
      <c r="G460" s="16"/>
      <c r="H460" s="16"/>
      <c r="I460" s="16"/>
      <c r="J460" s="17"/>
      <c r="K460" s="17"/>
    </row>
    <row r="461" spans="1:11" x14ac:dyDescent="0.2">
      <c r="A461" s="16"/>
      <c r="B461" s="16"/>
      <c r="C461" s="16"/>
      <c r="D461" s="16"/>
      <c r="E461" s="16"/>
      <c r="F461" s="16"/>
      <c r="G461" s="16"/>
      <c r="H461" s="16"/>
      <c r="I461" s="16"/>
      <c r="J461" s="17"/>
      <c r="K461" s="17"/>
    </row>
    <row r="462" spans="1:11" x14ac:dyDescent="0.2">
      <c r="A462" s="16"/>
      <c r="B462" s="16"/>
      <c r="C462" s="16"/>
      <c r="D462" s="16"/>
      <c r="E462" s="16"/>
      <c r="F462" s="16"/>
      <c r="G462" s="16"/>
      <c r="H462" s="16"/>
      <c r="I462" s="16"/>
      <c r="J462" s="17"/>
      <c r="K462" s="17"/>
    </row>
    <row r="463" spans="1:11" x14ac:dyDescent="0.2">
      <c r="A463" s="16"/>
      <c r="B463" s="16"/>
      <c r="C463" s="16"/>
      <c r="D463" s="16"/>
      <c r="E463" s="16"/>
      <c r="F463" s="16"/>
      <c r="G463" s="16"/>
      <c r="H463" s="16"/>
      <c r="I463" s="16"/>
      <c r="J463" s="17"/>
      <c r="K463" s="17"/>
    </row>
    <row r="464" spans="1:11" x14ac:dyDescent="0.2">
      <c r="A464" s="16"/>
      <c r="B464" s="16"/>
      <c r="C464" s="16"/>
      <c r="D464" s="16"/>
      <c r="E464" s="16"/>
      <c r="F464" s="16"/>
      <c r="G464" s="16"/>
      <c r="H464" s="16"/>
      <c r="I464" s="16"/>
      <c r="J464" s="17"/>
      <c r="K464" s="17"/>
    </row>
    <row r="465" spans="1:11" x14ac:dyDescent="0.2">
      <c r="A465" s="16"/>
      <c r="B465" s="16"/>
      <c r="C465" s="16"/>
      <c r="D465" s="16"/>
      <c r="E465" s="16"/>
      <c r="F465" s="16"/>
      <c r="G465" s="16"/>
      <c r="H465" s="16"/>
      <c r="I465" s="16"/>
      <c r="J465" s="17"/>
      <c r="K465" s="17"/>
    </row>
    <row r="466" spans="1:11" x14ac:dyDescent="0.2">
      <c r="A466" s="12" t="s">
        <v>126</v>
      </c>
      <c r="B466" s="16"/>
      <c r="C466" s="16"/>
      <c r="D466" s="16"/>
      <c r="E466" s="16"/>
      <c r="F466" s="16"/>
      <c r="G466" s="16"/>
      <c r="H466" s="16"/>
      <c r="I466" s="16"/>
      <c r="J466" s="17"/>
      <c r="K466" s="17"/>
    </row>
    <row r="467" spans="1:11" x14ac:dyDescent="0.2">
      <c r="A467" t="s">
        <v>91</v>
      </c>
      <c r="B467" s="16"/>
      <c r="C467" s="16"/>
      <c r="D467" s="16"/>
      <c r="E467" s="16"/>
      <c r="F467" s="16"/>
      <c r="G467" s="16"/>
      <c r="H467" s="16"/>
      <c r="I467" s="16"/>
      <c r="J467" s="17"/>
      <c r="K467" s="17"/>
    </row>
    <row r="468" spans="1:11" x14ac:dyDescent="0.2">
      <c r="A468" t="s">
        <v>92</v>
      </c>
      <c r="B468" s="16"/>
      <c r="C468" s="16"/>
      <c r="D468" s="16"/>
      <c r="E468" s="16"/>
      <c r="F468" s="16"/>
      <c r="G468" s="16"/>
      <c r="H468" s="16"/>
      <c r="I468" s="16"/>
      <c r="J468" s="17"/>
      <c r="K468" s="17"/>
    </row>
    <row r="469" spans="1:11" x14ac:dyDescent="0.2">
      <c r="A469" t="s">
        <v>95</v>
      </c>
      <c r="B469" s="16"/>
      <c r="C469" s="16"/>
      <c r="D469" s="16"/>
      <c r="E469" s="16"/>
      <c r="F469" s="16"/>
      <c r="G469" s="16"/>
      <c r="H469" s="16"/>
      <c r="I469" s="16"/>
      <c r="J469" s="17"/>
      <c r="K469" s="17"/>
    </row>
    <row r="470" spans="1:11" x14ac:dyDescent="0.2">
      <c r="A470" t="s">
        <v>93</v>
      </c>
      <c r="B470" s="16"/>
      <c r="C470" s="16"/>
      <c r="D470" s="16"/>
      <c r="E470" s="16"/>
      <c r="F470" s="16"/>
      <c r="G470" s="16"/>
      <c r="H470" s="16"/>
      <c r="I470" s="16"/>
      <c r="J470" s="17"/>
      <c r="K470" s="17"/>
    </row>
    <row r="471" spans="1:11" x14ac:dyDescent="0.2">
      <c r="A471" t="s">
        <v>94</v>
      </c>
      <c r="B471" s="16"/>
      <c r="C471" s="16"/>
      <c r="D471" s="16"/>
      <c r="E471" s="16"/>
      <c r="F471" s="16"/>
      <c r="G471" s="16"/>
      <c r="H471" s="16"/>
      <c r="I471" s="16"/>
      <c r="J471" s="17"/>
      <c r="K471" s="17"/>
    </row>
    <row r="472" spans="1:11" x14ac:dyDescent="0.2">
      <c r="A472" t="s">
        <v>96</v>
      </c>
      <c r="B472" s="16"/>
      <c r="C472" s="16"/>
      <c r="D472" s="16"/>
      <c r="E472" s="16"/>
      <c r="F472" s="16"/>
      <c r="G472" s="16"/>
      <c r="H472" s="16"/>
      <c r="I472" s="16"/>
      <c r="J472" s="17"/>
      <c r="K472" s="17"/>
    </row>
    <row r="473" spans="1:11" x14ac:dyDescent="0.2">
      <c r="A473" t="s">
        <v>97</v>
      </c>
      <c r="B473" s="16"/>
      <c r="C473" s="16"/>
      <c r="D473" s="16"/>
      <c r="E473" s="16"/>
      <c r="F473" s="16"/>
      <c r="G473" s="16"/>
      <c r="H473" s="16"/>
      <c r="I473" s="16"/>
      <c r="J473" s="17"/>
      <c r="K473" s="17"/>
    </row>
    <row r="474" spans="1:11" x14ac:dyDescent="0.2">
      <c r="A474" t="s">
        <v>98</v>
      </c>
      <c r="B474" s="16"/>
      <c r="C474" s="16"/>
      <c r="D474" s="16"/>
      <c r="E474" s="16"/>
      <c r="F474" s="16"/>
      <c r="G474" s="16"/>
      <c r="H474" s="16"/>
      <c r="I474" s="16"/>
      <c r="J474" s="17"/>
      <c r="K474" s="17"/>
    </row>
    <row r="475" spans="1:11" x14ac:dyDescent="0.2">
      <c r="A475" t="s">
        <v>99</v>
      </c>
      <c r="B475" s="16"/>
      <c r="C475" s="16"/>
      <c r="D475" s="16"/>
      <c r="E475" s="16"/>
      <c r="F475" s="16"/>
      <c r="G475" s="16"/>
      <c r="H475" s="16"/>
      <c r="I475" s="16"/>
      <c r="J475" s="17"/>
      <c r="K475" s="17"/>
    </row>
    <row r="476" spans="1:11" x14ac:dyDescent="0.2">
      <c r="A476" t="s">
        <v>100</v>
      </c>
      <c r="B476" s="16"/>
      <c r="C476" s="16"/>
      <c r="D476" s="16"/>
      <c r="E476" s="16"/>
      <c r="F476" s="16"/>
      <c r="G476" s="16"/>
      <c r="H476" s="16"/>
      <c r="I476" s="16"/>
      <c r="J476" s="17"/>
      <c r="K476" s="17"/>
    </row>
    <row r="477" spans="1:11" x14ac:dyDescent="0.2">
      <c r="A477" t="s">
        <v>101</v>
      </c>
      <c r="B477" s="16"/>
      <c r="C477" s="16"/>
      <c r="D477" s="16"/>
      <c r="E477" s="16"/>
      <c r="F477" s="16"/>
      <c r="G477" s="16"/>
      <c r="H477" s="16"/>
      <c r="I477" s="16"/>
      <c r="J477" s="17"/>
      <c r="K477" s="17"/>
    </row>
    <row r="478" spans="1:11" x14ac:dyDescent="0.2">
      <c r="A478" t="s">
        <v>102</v>
      </c>
      <c r="B478" s="16"/>
      <c r="C478" s="16"/>
      <c r="D478" s="16"/>
      <c r="E478" s="16"/>
      <c r="F478" s="16"/>
      <c r="G478" s="16"/>
      <c r="H478" s="16"/>
      <c r="I478" s="16"/>
      <c r="J478" s="17"/>
      <c r="K478" s="17"/>
    </row>
    <row r="479" spans="1:11" x14ac:dyDescent="0.2">
      <c r="A479" t="s">
        <v>103</v>
      </c>
      <c r="B479" s="16"/>
      <c r="C479" s="16"/>
      <c r="D479" s="16"/>
      <c r="E479" s="16"/>
      <c r="F479" s="16"/>
      <c r="G479" s="16"/>
      <c r="H479" s="16"/>
      <c r="I479" s="16"/>
      <c r="J479" s="17"/>
      <c r="K479" s="17"/>
    </row>
    <row r="480" spans="1:11" x14ac:dyDescent="0.2">
      <c r="A480" t="s">
        <v>104</v>
      </c>
      <c r="B480" s="16"/>
      <c r="C480" s="16"/>
      <c r="D480" s="16"/>
      <c r="E480" s="16"/>
      <c r="F480" s="16"/>
      <c r="G480" s="16"/>
      <c r="H480" s="16"/>
      <c r="I480" s="16"/>
      <c r="J480" s="17"/>
      <c r="K480" s="17"/>
    </row>
    <row r="481" spans="1:11" x14ac:dyDescent="0.2">
      <c r="A481" t="s">
        <v>105</v>
      </c>
      <c r="B481" s="16"/>
      <c r="C481" s="16"/>
      <c r="D481" s="16"/>
      <c r="E481" s="16"/>
      <c r="F481" s="16"/>
      <c r="G481" s="16"/>
      <c r="H481" s="16"/>
      <c r="I481" s="16"/>
      <c r="J481" s="17"/>
      <c r="K481" s="17"/>
    </row>
    <row r="482" spans="1:11" x14ac:dyDescent="0.2">
      <c r="A482" s="16"/>
    </row>
  </sheetData>
  <autoFilter ref="A51:J168" xr:uid="{A7B733B9-0F55-4614-95AB-7014F1850CE4}">
    <sortState xmlns:xlrd2="http://schemas.microsoft.com/office/spreadsheetml/2017/richdata2" ref="A52:J168">
      <sortCondition ref="F51:F168"/>
    </sortState>
  </autoFilter>
  <dataConsolidate/>
  <mergeCells count="22">
    <mergeCell ref="A21:N21"/>
    <mergeCell ref="A3:N3"/>
    <mergeCell ref="A6:N6"/>
    <mergeCell ref="A7:N7"/>
    <mergeCell ref="A8:N8"/>
    <mergeCell ref="A9:N9"/>
    <mergeCell ref="C50:G50"/>
    <mergeCell ref="A11:J11"/>
    <mergeCell ref="A49:J49"/>
    <mergeCell ref="A2:N2"/>
    <mergeCell ref="A23:N23"/>
    <mergeCell ref="A5:N5"/>
    <mergeCell ref="A4:N4"/>
    <mergeCell ref="A10:N10"/>
    <mergeCell ref="A13:N13"/>
    <mergeCell ref="A14:N14"/>
    <mergeCell ref="A15:N15"/>
    <mergeCell ref="A16:N16"/>
    <mergeCell ref="A17:N17"/>
    <mergeCell ref="A18:N18"/>
    <mergeCell ref="A19:N19"/>
    <mergeCell ref="A20:N20"/>
  </mergeCells>
  <hyperlinks>
    <hyperlink ref="A10" r:id="rId1" xr:uid="{AB56C7D8-98E6-484A-A19B-A771D636BAC0}"/>
  </hyperlinks>
  <pageMargins left="0.7" right="0.7" top="0.75" bottom="0.75" header="0.3" footer="0.3"/>
  <pageSetup paperSize="9" orientation="portrait" horizontalDpi="0" verticalDpi="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Lubricant Efficiency Consol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Kerin</dc:creator>
  <cp:lastModifiedBy>Jill Seeman</cp:lastModifiedBy>
  <dcterms:created xsi:type="dcterms:W3CDTF">2026-04-01T20:00:22Z</dcterms:created>
  <dcterms:modified xsi:type="dcterms:W3CDTF">2026-06-05T01:47:38Z</dcterms:modified>
</cp:coreProperties>
</file>